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<sst xmlns="http://schemas.openxmlformats.org/spreadsheetml/2006/main" count="943" uniqueCount="275">
  <si>
    <t>部门公开01表</t>
  </si>
  <si>
    <t>收支决算总表</t>
  </si>
  <si>
    <t>部门：那曲市财政局</t>
  </si>
  <si>
    <t>2017年度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</si>
  <si>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</si>
  <si>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</si>
  <si>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</si>
  <si>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</si>
  <si>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</si>
  <si>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</si>
  <si>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</si>
  <si>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</si>
  <si>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</si>
  <si>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</si>
  <si>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</si>
  <si>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</si>
  <si>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</si>
  <si>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</si>
  <si>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</si>
  <si>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</si>
  <si>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一、基本支出</t>
  </si>
  <si>
    <t>　　其中：政府性基金预算财政拨款</t>
  </si>
  <si>
    <t>2</t>
  </si>
  <si>
    <t>二、社会保障和就业支出</t>
  </si>
  <si>
    <t xml:space="preserve">    人员经费</t>
  </si>
  <si>
    <t>二、上级补助收入</t>
  </si>
  <si>
    <t>三、教育支出</t>
  </si>
  <si>
    <t xml:space="preserve">    日常公用经费</t>
  </si>
  <si>
    <t>三、事业收入</t>
  </si>
  <si>
    <t>4</t>
  </si>
  <si>
    <t>二、项目支出</t>
  </si>
  <si>
    <t>四、经营收入</t>
  </si>
  <si>
    <t>5</t>
  </si>
  <si>
    <t xml:space="preserve">    基本建设类项目</t>
  </si>
  <si>
    <t>五、附属单位上缴收入</t>
  </si>
  <si>
    <t xml:space="preserve">    行政事业类项目</t>
  </si>
  <si>
    <t>六、其他收入</t>
  </si>
  <si>
    <t>7</t>
  </si>
  <si>
    <t>8</t>
  </si>
  <si>
    <t>支出经济分类</t>
  </si>
  <si>
    <t>本年收入合计</t>
  </si>
  <si>
    <t>基本支出和项目支出合计</t>
  </si>
  <si>
    <t>10</t>
  </si>
  <si>
    <t xml:space="preserve">    工资福利支出</t>
  </si>
  <si>
    <t>11</t>
  </si>
  <si>
    <t xml:space="preserve">    商品和服务支出</t>
  </si>
  <si>
    <t>12</t>
  </si>
  <si>
    <t xml:space="preserve">    对个人和家庭的补助</t>
  </si>
  <si>
    <t>13</t>
  </si>
  <si>
    <t>本年支出合计</t>
  </si>
  <si>
    <t xml:space="preserve">    用事业基金弥补收支差额</t>
  </si>
  <si>
    <t>14</t>
  </si>
  <si>
    <t xml:space="preserve">    结余分配</t>
  </si>
  <si>
    <t xml:space="preserve">    年初结转和结余</t>
  </si>
  <si>
    <t>15</t>
  </si>
  <si>
    <t xml:space="preserve">    年末结转和结余</t>
  </si>
  <si>
    <t>108</t>
  </si>
  <si>
    <t>　　年末结余</t>
  </si>
  <si>
    <t xml:space="preserve">      基本支出结转</t>
  </si>
  <si>
    <t>16</t>
  </si>
  <si>
    <t xml:space="preserve">      项目支出结转和结余</t>
  </si>
  <si>
    <t>17</t>
  </si>
  <si>
    <t xml:space="preserve">      经营结余</t>
  </si>
  <si>
    <t>18</t>
  </si>
  <si>
    <t>总计</t>
  </si>
  <si>
    <t>19</t>
  </si>
  <si>
    <t xml:space="preserve">ren </t>
  </si>
  <si>
    <t>部门公开02表</t>
  </si>
  <si>
    <t>收入决算总表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</si>
  <si>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</si>
  <si>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</si>
  <si>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</si>
  <si>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</si>
  <si>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</si>
  <si>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</si>
  <si>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</si>
  <si>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</si>
  <si>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</si>
  <si>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</si>
  <si>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</si>
  <si>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</si>
  <si>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</si>
  <si>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</si>
  <si>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>政府办公厅（室）及相关机构事务</t>
  </si>
  <si>
    <t xml:space="preserve">  其他政府办公厅（室）及相关机构事务支出</t>
  </si>
  <si>
    <t>组织事务</t>
  </si>
  <si>
    <t xml:space="preserve">  其他组织事务支出</t>
  </si>
  <si>
    <t>教育支出</t>
  </si>
  <si>
    <t>教育管理事务</t>
  </si>
  <si>
    <t xml:space="preserve">  行政运行</t>
  </si>
  <si>
    <t xml:space="preserve">  其他教育管理事务支出</t>
  </si>
  <si>
    <t>普通教育</t>
  </si>
  <si>
    <t xml:space="preserve">  小学教育</t>
  </si>
  <si>
    <t xml:space="preserve">  高中教育</t>
  </si>
  <si>
    <t xml:space="preserve">  其他普通教育支出</t>
  </si>
  <si>
    <t>成人教育</t>
  </si>
  <si>
    <t xml:space="preserve">  其他成人教育支出</t>
  </si>
  <si>
    <t>特殊教育</t>
  </si>
  <si>
    <t xml:space="preserve">  特殊学校教育</t>
  </si>
  <si>
    <t>教育费附加安排的支出</t>
  </si>
  <si>
    <t xml:space="preserve">  其他教育费附加安排的支出</t>
  </si>
  <si>
    <t>其他教育支出</t>
  </si>
  <si>
    <t xml:space="preserve">  其他教育支出</t>
  </si>
  <si>
    <t>文化体育与传媒支出</t>
  </si>
  <si>
    <t>文化</t>
  </si>
  <si>
    <t xml:space="preserve">  文化活动</t>
  </si>
  <si>
    <t>体育</t>
  </si>
  <si>
    <t xml:space="preserve">  体育竞赛</t>
  </si>
  <si>
    <t>社会保障和就业支出</t>
  </si>
  <si>
    <t>行政事业单位离退休</t>
  </si>
  <si>
    <t xml:space="preserve">  机关事业单位基本养老保险缴费支出</t>
  </si>
  <si>
    <t xml:space="preserve">  其他行政事业单位离退休支出</t>
  </si>
  <si>
    <t>就业补助</t>
  </si>
  <si>
    <t xml:space="preserve">  公益性岗位补贴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</si>
  <si>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</si>
  <si>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</si>
  <si>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</si>
  <si>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</si>
  <si>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</si>
  <si>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公共卫生</t>
  </si>
  <si>
    <t xml:space="preserve">  其他公共卫生支出</t>
  </si>
  <si>
    <t>财政对基本医疗保险基金的补助</t>
  </si>
  <si>
    <t xml:space="preserve">  财政对城镇职工基本医疗保险基金的补助★</t>
  </si>
  <si>
    <t>住房保障支出</t>
  </si>
  <si>
    <t>住房改革支出</t>
  </si>
  <si>
    <t xml:space="preserve">  住房公积金</t>
  </si>
  <si>
    <t>其他支出</t>
  </si>
  <si>
    <t>彩票公益金及对应专项债务收入安排的支出</t>
  </si>
  <si>
    <t xml:space="preserve">  用于体育事业的彩票公益金支出</t>
  </si>
  <si>
    <t>部门公开03表</t>
  </si>
  <si>
    <t>支出决算总表</t>
  </si>
  <si>
    <t>基本支出</t>
  </si>
  <si>
    <t>项目支出</t>
  </si>
  <si>
    <t>上缴上级支出</t>
  </si>
  <si>
    <t>经营支出</t>
  </si>
  <si>
    <t>对附属单位补助支出</t>
  </si>
  <si>
    <t>其他一般公共服务支出</t>
  </si>
  <si>
    <t xml:space="preserve">  其他一般公共服务支出</t>
  </si>
  <si>
    <t xml:space="preserve">  机关事业单位基本养老保险缴费支出★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</si>
  <si>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</si>
  <si>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</si>
  <si>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</si>
  <si>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</si>
  <si>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财政对基本医疗保险基金的补助★</t>
  </si>
  <si>
    <t>部门公开04表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</si>
  <si>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</si>
  <si>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</si>
  <si>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</si>
  <si>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</si>
  <si>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</si>
  <si>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</si>
  <si>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</si>
  <si>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</si>
  <si>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20</t>
  </si>
  <si>
    <t>21</t>
  </si>
  <si>
    <t>一、一般公共预算财政拨款</t>
  </si>
  <si>
    <t>二、政府性基金预算财政拨款</t>
  </si>
  <si>
    <t>四、文化体育与传媒支出</t>
  </si>
  <si>
    <t>五、医疗卫生与计划生育支出</t>
  </si>
  <si>
    <t>六、住房保障支出</t>
  </si>
  <si>
    <t>—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</si>
  <si>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</si>
  <si>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</si>
  <si>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</si>
  <si>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</si>
  <si>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部门公开05表</t>
  </si>
  <si>
    <t>一般公共预算财政拨款支出决算表</t>
  </si>
  <si>
    <t>部门公开06表</t>
  </si>
  <si>
    <t>一般公共预算财政拨款基本支出决算明细表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</si>
  <si>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</si>
  <si>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</si>
  <si>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</si>
  <si>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</si>
  <si>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</si>
  <si>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</si>
  <si>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</si>
  <si>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</si>
  <si>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</si>
  <si>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</si>
  <si>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</si>
  <si>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</si>
  <si>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</si>
  <si>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</si>
  <si>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</si>
  <si>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</si>
  <si>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</si>
  <si>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</si>
  <si>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</si>
  <si>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</si>
  <si>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</si>
  <si>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</si>
  <si>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</si>
  <si>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</si>
  <si>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</si>
  <si>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</si>
  <si>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</si>
  <si>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生活补助</t>
  </si>
  <si>
    <t>医疗费</t>
  </si>
  <si>
    <t>助学金</t>
  </si>
  <si>
    <t>住房公积金</t>
  </si>
  <si>
    <t>其他对个人和家庭的补助支出</t>
  </si>
  <si>
    <t>部门公开07表</t>
  </si>
  <si>
    <t>一般公共预算相关经费支出决算表</t>
  </si>
  <si>
    <t>编制单位：西藏那曲地区财政局</t>
  </si>
  <si>
    <t>项  目</t>
  </si>
  <si>
    <t>预算数</t>
  </si>
  <si>
    <t>栏  次</t>
  </si>
  <si>
    <t>一、“三公”经费支出</t>
  </si>
  <si>
    <t>二、机关运行经费</t>
  </si>
  <si>
    <t>22</t>
  </si>
  <si>
    <t>（一）支出合计</t>
  </si>
  <si>
    <t>（一）行政单位</t>
  </si>
  <si>
    <t>23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</si>
  <si>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</si>
  <si>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</si>
  <si>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</si>
  <si>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</si>
  <si>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</si>
  <si>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</si>
  <si>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</si>
  <si>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</si>
  <si>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>26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</si>
  <si>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</si>
  <si>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</si>
  <si>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</si>
  <si>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</si>
  <si>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</si>
  <si>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</si>
  <si>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</si>
  <si>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</si>
  <si>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>29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</si>
  <si>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</si>
  <si>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</si>
  <si>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</si>
  <si>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</si>
  <si>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</si>
  <si>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</si>
  <si>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</si>
  <si>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</si>
  <si>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>32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</si>
  <si>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</si>
  <si>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</si>
  <si>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</si>
  <si>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</si>
  <si>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</si>
  <si>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</si>
  <si>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</si>
  <si>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</si>
  <si>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</si>
  <si>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</si>
  <si>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</si>
  <si>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</si>
  <si>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</si>
  <si>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</si>
  <si>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</si>
  <si>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39</t>
  </si>
  <si>
    <t xml:space="preserve">     其中：外事接待人次（人）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</si>
  <si>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</si>
  <si>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</si>
  <si>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</si>
  <si>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</si>
  <si>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</si>
  <si>
    <t>部门公开08表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</si>
  <si>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</si>
  <si>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</si>
  <si>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</si>
  <si>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</si>
  <si>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</si>
  <si>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</si>
  <si>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</si>
  <si>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</si>
  <si>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</si>
  <si>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</si>
  <si>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</si>
  <si>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 xml:space="preserve">    说明：2017年我单位无政府性基金安排的支出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</si>
</sst>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64">
    <font>
      <sz val="12"/>
      <name val="宋体"/>
      <family val="0"/>
    </font>
    <font>
      <sz val="12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name val="方正小标宋简体"/>
      <family val="0"/>
    </font>
    <font>
      <sz val="10"/>
      <name val="仿宋_GB2312"/>
      <family val="3"/>
    </font>
    <font>
      <sz val="12"/>
      <name val="黑体"/>
      <family val="3"/>
    </font>
    <font>
      <sz val="10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 Light"/>
      <family val="0"/>
    </font>
    <font>
      <sz val="9"/>
      <color indexed="8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right" vertical="center" shrinkToFit="1"/>
    </xf>
    <xf numFmtId="4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14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/>
    </xf>
    <xf numFmtId="4" fontId="10" fillId="0" borderId="9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176" fontId="1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21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176" fontId="3" fillId="33" borderId="12" xfId="0" applyNumberFormat="1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wrapText="1" shrinkToFit="1"/>
    </xf>
    <xf numFmtId="176" fontId="3" fillId="33" borderId="23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righ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8" fillId="0" borderId="9" xfId="0" applyFont="1" applyBorder="1" applyAlignment="1">
      <alignment vertical="center" wrapText="1"/>
    </xf>
    <xf numFmtId="176" fontId="8" fillId="0" borderId="9" xfId="0" applyNumberFormat="1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176" fontId="3" fillId="33" borderId="9" xfId="0" applyNumberFormat="1" applyFont="1" applyFill="1" applyBorder="1" applyAlignment="1">
      <alignment horizontal="right" vertical="center" wrapText="1" shrinkToFit="1"/>
    </xf>
    <xf numFmtId="176" fontId="3" fillId="33" borderId="9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/>
    </xf>
    <xf numFmtId="176" fontId="4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13" fillId="0" borderId="0" xfId="0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176" fontId="61" fillId="0" borderId="9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176" fontId="61" fillId="0" borderId="9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62" fillId="0" borderId="9" xfId="0" applyNumberFormat="1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/>
    </xf>
    <xf numFmtId="176" fontId="63" fillId="0" borderId="9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 horizontal="center"/>
    </xf>
    <xf numFmtId="0" fontId="4" fillId="0" borderId="35" xfId="0" applyFont="1" applyBorder="1" applyAlignment="1">
      <alignment/>
    </xf>
    <xf numFmtId="176" fontId="63" fillId="0" borderId="9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19" fillId="0" borderId="0" xfId="0" applyNumberFormat="1" applyFont="1" applyFill="1" applyAlignment="1">
      <alignment horizontal="right" vertical="center"/>
    </xf>
    <xf numFmtId="176" fontId="3" fillId="0" borderId="3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176" fontId="3" fillId="0" borderId="38" xfId="0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21" fillId="0" borderId="29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39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176" fontId="3" fillId="0" borderId="40" xfId="0" applyNumberFormat="1" applyFont="1" applyFill="1" applyBorder="1" applyAlignment="1">
      <alignment horizontal="right" vertical="center" wrapText="1" shrinkToFit="1"/>
    </xf>
    <xf numFmtId="0" fontId="15" fillId="0" borderId="40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176" fontId="3" fillId="0" borderId="42" xfId="0" applyNumberFormat="1" applyFont="1" applyFill="1" applyBorder="1" applyAlignment="1">
      <alignment horizontal="center" vertical="center" wrapText="1" shrinkToFit="1"/>
    </xf>
    <xf numFmtId="176" fontId="3" fillId="0" borderId="42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Alignment="1">
      <alignment vertical="center"/>
    </xf>
    <xf numFmtId="176" fontId="3" fillId="0" borderId="43" xfId="0" applyNumberFormat="1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I17" sqref="I17"/>
    </sheetView>
  </sheetViews>
  <sheetFormatPr defaultColWidth="9.00390625" defaultRowHeight="24.75" customHeight="1"/>
  <cols>
    <col min="1" max="1" width="26.625" style="108" customWidth="1"/>
    <col min="2" max="2" width="4.625" style="108" customWidth="1"/>
    <col min="3" max="3" width="11.625" style="129" customWidth="1"/>
    <col min="4" max="4" width="26.75390625" style="108" customWidth="1"/>
    <col min="5" max="5" width="4.75390625" style="108" customWidth="1"/>
    <col min="6" max="6" width="11.625" style="129" customWidth="1"/>
    <col min="7" max="7" width="26.625" style="108" customWidth="1"/>
    <col min="8" max="8" width="4.875" style="108" customWidth="1"/>
    <col min="9" max="9" width="18.375" style="129" customWidth="1"/>
    <col min="10" max="10" width="14.50390625" style="108" customWidth="1"/>
    <col min="11" max="11" width="9.00390625" style="108" customWidth="1"/>
    <col min="12" max="12" width="18.00390625" style="108" customWidth="1"/>
    <col min="13" max="13" width="17.25390625" style="108" customWidth="1"/>
    <col min="14" max="16384" width="9.00390625" style="108" customWidth="1"/>
  </cols>
  <sheetData>
    <row r="1" spans="1:9" ht="15" customHeight="1">
      <c r="A1" s="2"/>
      <c r="B1" s="2"/>
      <c r="C1" s="127"/>
      <c r="D1" s="2"/>
      <c r="E1" s="2"/>
      <c r="F1" s="127"/>
      <c r="G1" s="2"/>
      <c r="H1" s="2"/>
      <c r="I1" s="155" t="s">
        <v>0</v>
      </c>
    </row>
    <row r="2" spans="1:9" ht="21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</row>
    <row r="3" spans="1:9" ht="21.75" customHeight="1">
      <c r="A3" s="20" t="s">
        <v>2</v>
      </c>
      <c r="B3" s="161" t="s">
        <v>3</v>
      </c>
      <c r="C3" s="161"/>
      <c r="D3" s="161"/>
      <c r="E3" s="161"/>
      <c r="F3" s="161"/>
      <c r="G3" s="161"/>
      <c r="H3" s="2"/>
      <c r="I3" s="24" t="s">
        <v>4</v>
      </c>
    </row>
    <row r="4" spans="1:9" ht="21.75" customHeight="1">
      <c r="A4" s="162" t="s">
        <v>5</v>
      </c>
      <c r="B4" s="163" t="s">
        <v>6</v>
      </c>
      <c r="C4" s="163" t="s">
        <v>6</v>
      </c>
      <c r="D4" s="163" t="s">
        <v>7</v>
      </c>
      <c r="E4" s="163" t="s">
        <v>6</v>
      </c>
      <c r="F4" s="163" t="s">
        <v>6</v>
      </c>
      <c r="G4" s="163" t="s">
        <v>6</v>
      </c>
      <c r="H4" s="163" t="s">
        <v>6</v>
      </c>
      <c r="I4" s="176" t="s">
        <v>6</v>
      </c>
    </row>
    <row r="5" spans="1:9" ht="21" customHeight="1">
      <c r="A5" s="114" t="s">
        <v>8</v>
      </c>
      <c r="B5" s="6" t="s">
        <v>9</v>
      </c>
      <c r="C5" s="79" t="s">
        <v>10</v>
      </c>
      <c r="D5" s="6" t="s">
        <v>11</v>
      </c>
      <c r="E5" s="6" t="s">
        <v>9</v>
      </c>
      <c r="F5" s="79" t="s">
        <v>10</v>
      </c>
      <c r="G5" s="6" t="s">
        <v>12</v>
      </c>
      <c r="H5" s="6" t="s">
        <v>9</v>
      </c>
      <c r="I5" s="177" t="s">
        <v>10</v>
      </c>
    </row>
    <row r="6" spans="1:9" ht="21.75" customHeight="1">
      <c r="A6" s="114" t="s">
        <v>13</v>
      </c>
      <c r="B6" s="6" t="s">
        <v>6</v>
      </c>
      <c r="C6" s="79" t="s">
        <v>14</v>
      </c>
      <c r="D6" s="6" t="s">
        <v>13</v>
      </c>
      <c r="E6" s="6" t="s">
        <v>6</v>
      </c>
      <c r="F6" s="79" t="s">
        <v>15</v>
      </c>
      <c r="G6" s="6" t="s">
        <v>13</v>
      </c>
      <c r="H6" s="6" t="s">
        <v>6</v>
      </c>
      <c r="I6" s="177" t="s">
        <v>16</v>
      </c>
    </row>
    <row r="7" spans="1:9" ht="21.75" customHeight="1">
      <c r="A7" s="164" t="s">
        <v>17</v>
      </c>
      <c r="B7" s="6" t="s">
        <v>18</v>
      </c>
      <c r="C7" s="96">
        <v>390392200</v>
      </c>
      <c r="D7" s="97" t="s">
        <v>19</v>
      </c>
      <c r="E7" s="6">
        <v>20</v>
      </c>
      <c r="F7" s="96">
        <v>15035400</v>
      </c>
      <c r="G7" s="97" t="s">
        <v>20</v>
      </c>
      <c r="H7" s="6">
        <v>32</v>
      </c>
      <c r="I7" s="178">
        <v>30000</v>
      </c>
    </row>
    <row r="8" spans="1:9" ht="21.75" customHeight="1">
      <c r="A8" s="165" t="s">
        <v>21</v>
      </c>
      <c r="B8" s="6" t="s">
        <v>22</v>
      </c>
      <c r="C8" s="96">
        <v>12320000</v>
      </c>
      <c r="D8" s="97" t="s">
        <v>23</v>
      </c>
      <c r="E8" s="6">
        <v>21</v>
      </c>
      <c r="F8" s="96">
        <v>1016300</v>
      </c>
      <c r="G8" s="97" t="s">
        <v>24</v>
      </c>
      <c r="H8" s="6">
        <v>33</v>
      </c>
      <c r="I8" s="108">
        <v>65877115.46</v>
      </c>
    </row>
    <row r="9" spans="1:9" ht="21.75" customHeight="1">
      <c r="A9" s="164" t="s">
        <v>25</v>
      </c>
      <c r="B9" s="6" t="s">
        <v>14</v>
      </c>
      <c r="C9" s="96">
        <v>0</v>
      </c>
      <c r="D9" s="97" t="s">
        <v>26</v>
      </c>
      <c r="E9" s="6">
        <v>22</v>
      </c>
      <c r="F9" s="96">
        <v>215343907.47</v>
      </c>
      <c r="G9" s="97" t="s">
        <v>27</v>
      </c>
      <c r="H9" s="6">
        <v>34</v>
      </c>
      <c r="I9" s="178">
        <v>38161985.41</v>
      </c>
    </row>
    <row r="10" spans="1:10" ht="21.75" customHeight="1">
      <c r="A10" s="164" t="s">
        <v>28</v>
      </c>
      <c r="B10" s="6" t="s">
        <v>29</v>
      </c>
      <c r="C10" s="96">
        <v>0</v>
      </c>
      <c r="D10" s="97"/>
      <c r="E10" s="6">
        <v>23</v>
      </c>
      <c r="F10" s="96"/>
      <c r="G10" s="97" t="s">
        <v>30</v>
      </c>
      <c r="H10" s="6">
        <v>35</v>
      </c>
      <c r="I10" s="178">
        <v>155646940.6</v>
      </c>
      <c r="J10" s="179"/>
    </row>
    <row r="11" spans="1:9" ht="21.75" customHeight="1">
      <c r="A11" s="164" t="s">
        <v>31</v>
      </c>
      <c r="B11" s="6" t="s">
        <v>32</v>
      </c>
      <c r="C11" s="96">
        <v>0</v>
      </c>
      <c r="D11" s="97"/>
      <c r="E11" s="6">
        <v>24</v>
      </c>
      <c r="F11" s="96"/>
      <c r="G11" s="97" t="s">
        <v>33</v>
      </c>
      <c r="H11" s="6">
        <v>36</v>
      </c>
      <c r="I11" s="178">
        <v>231580000</v>
      </c>
    </row>
    <row r="12" spans="1:9" ht="21.75" customHeight="1">
      <c r="A12" s="164" t="s">
        <v>34</v>
      </c>
      <c r="B12" s="6" t="s">
        <v>15</v>
      </c>
      <c r="C12" s="96">
        <v>0</v>
      </c>
      <c r="D12" s="97"/>
      <c r="E12" s="6">
        <v>25</v>
      </c>
      <c r="F12" s="96"/>
      <c r="G12" s="97" t="s">
        <v>35</v>
      </c>
      <c r="H12" s="6">
        <v>37</v>
      </c>
      <c r="I12" s="178"/>
    </row>
    <row r="13" spans="1:9" ht="21.75" customHeight="1">
      <c r="A13" s="164" t="s">
        <v>36</v>
      </c>
      <c r="B13" s="6" t="s">
        <v>37</v>
      </c>
      <c r="C13" s="96">
        <v>0</v>
      </c>
      <c r="D13" s="97"/>
      <c r="E13" s="6">
        <v>26</v>
      </c>
      <c r="F13" s="96"/>
      <c r="G13" s="97"/>
      <c r="H13" s="6">
        <v>38</v>
      </c>
      <c r="I13" s="178"/>
    </row>
    <row r="14" spans="1:9" ht="21.75" customHeight="1">
      <c r="A14" s="166"/>
      <c r="B14" s="6" t="s">
        <v>38</v>
      </c>
      <c r="C14" s="96"/>
      <c r="D14" s="167"/>
      <c r="E14" s="6">
        <v>27</v>
      </c>
      <c r="F14" s="168"/>
      <c r="G14" s="6" t="s">
        <v>39</v>
      </c>
      <c r="H14" s="6">
        <v>39</v>
      </c>
      <c r="I14" s="177"/>
    </row>
    <row r="15" spans="1:9" ht="21.75" customHeight="1">
      <c r="A15" s="169" t="s">
        <v>40</v>
      </c>
      <c r="B15" s="6" t="s">
        <v>16</v>
      </c>
      <c r="C15" s="96">
        <v>390392200</v>
      </c>
      <c r="D15" s="97"/>
      <c r="E15" s="6">
        <v>28</v>
      </c>
      <c r="F15" s="96"/>
      <c r="G15" s="97" t="s">
        <v>41</v>
      </c>
      <c r="H15" s="6">
        <v>40</v>
      </c>
      <c r="I15" s="178"/>
    </row>
    <row r="16" spans="1:9" ht="21.75" customHeight="1">
      <c r="A16" s="164"/>
      <c r="B16" s="6" t="s">
        <v>42</v>
      </c>
      <c r="C16" s="96"/>
      <c r="D16" s="97"/>
      <c r="E16" s="6">
        <v>29</v>
      </c>
      <c r="F16" s="96"/>
      <c r="G16" s="97" t="s">
        <v>43</v>
      </c>
      <c r="H16" s="6">
        <v>41</v>
      </c>
      <c r="I16" s="178"/>
    </row>
    <row r="17" spans="1:9" ht="21.75" customHeight="1">
      <c r="A17" s="164"/>
      <c r="B17" s="6" t="s">
        <v>44</v>
      </c>
      <c r="C17" s="96"/>
      <c r="D17" s="97"/>
      <c r="E17" s="6">
        <v>30</v>
      </c>
      <c r="F17" s="96"/>
      <c r="G17" s="97" t="s">
        <v>45</v>
      </c>
      <c r="H17" s="6">
        <v>42</v>
      </c>
      <c r="I17" s="178"/>
    </row>
    <row r="18" spans="1:9" ht="21.75" customHeight="1">
      <c r="A18" s="164"/>
      <c r="B18" s="6" t="s">
        <v>46</v>
      </c>
      <c r="C18" s="96"/>
      <c r="D18" s="97"/>
      <c r="E18" s="6">
        <v>31</v>
      </c>
      <c r="F18" s="96"/>
      <c r="G18" s="97" t="s">
        <v>47</v>
      </c>
      <c r="H18" s="6">
        <v>43</v>
      </c>
      <c r="I18" s="178"/>
    </row>
    <row r="19" spans="1:9" ht="21.75" customHeight="1">
      <c r="A19" s="170"/>
      <c r="B19" s="6" t="s">
        <v>48</v>
      </c>
      <c r="C19" s="168"/>
      <c r="D19" s="171" t="s">
        <v>49</v>
      </c>
      <c r="E19" s="171" t="s">
        <v>6</v>
      </c>
      <c r="F19" s="171" t="s">
        <v>6</v>
      </c>
      <c r="G19" s="171" t="s">
        <v>6</v>
      </c>
      <c r="H19" s="6">
        <v>44</v>
      </c>
      <c r="I19" s="178">
        <v>259686041.47</v>
      </c>
    </row>
    <row r="20" spans="1:9" ht="21.75" customHeight="1">
      <c r="A20" s="164" t="s">
        <v>50</v>
      </c>
      <c r="B20" s="6" t="s">
        <v>51</v>
      </c>
      <c r="C20" s="96"/>
      <c r="D20" s="97" t="s">
        <v>52</v>
      </c>
      <c r="E20" s="97" t="s">
        <v>6</v>
      </c>
      <c r="F20" s="97" t="s">
        <v>6</v>
      </c>
      <c r="G20" s="97" t="s">
        <v>6</v>
      </c>
      <c r="H20" s="6">
        <v>45</v>
      </c>
      <c r="I20" s="178">
        <v>0</v>
      </c>
    </row>
    <row r="21" spans="1:9" ht="21.75" customHeight="1">
      <c r="A21" s="164" t="s">
        <v>53</v>
      </c>
      <c r="B21" s="6" t="s">
        <v>54</v>
      </c>
      <c r="C21" s="96">
        <v>28544060</v>
      </c>
      <c r="D21" s="97" t="s">
        <v>55</v>
      </c>
      <c r="E21" s="97" t="s">
        <v>56</v>
      </c>
      <c r="F21" s="97" t="s">
        <v>6</v>
      </c>
      <c r="G21" s="97" t="s">
        <v>57</v>
      </c>
      <c r="H21" s="6">
        <v>46</v>
      </c>
      <c r="I21" s="178">
        <v>159250218.53</v>
      </c>
    </row>
    <row r="22" spans="1:9" ht="21.75" customHeight="1">
      <c r="A22" s="164" t="s">
        <v>58</v>
      </c>
      <c r="B22" s="6" t="s">
        <v>59</v>
      </c>
      <c r="C22" s="96">
        <v>35060</v>
      </c>
      <c r="D22" s="97" t="s">
        <v>58</v>
      </c>
      <c r="E22" s="97" t="s">
        <v>6</v>
      </c>
      <c r="F22" s="97" t="s">
        <v>6</v>
      </c>
      <c r="G22" s="97" t="s">
        <v>6</v>
      </c>
      <c r="H22" s="6">
        <v>47</v>
      </c>
      <c r="I22" s="178">
        <v>18624659.13</v>
      </c>
    </row>
    <row r="23" spans="1:9" ht="21.75" customHeight="1">
      <c r="A23" s="164" t="s">
        <v>60</v>
      </c>
      <c r="B23" s="6" t="s">
        <v>61</v>
      </c>
      <c r="C23" s="96">
        <v>28509000</v>
      </c>
      <c r="D23" s="97" t="s">
        <v>60</v>
      </c>
      <c r="E23" s="97" t="s">
        <v>6</v>
      </c>
      <c r="F23" s="97" t="s">
        <v>6</v>
      </c>
      <c r="G23" s="97" t="s">
        <v>6</v>
      </c>
      <c r="H23" s="6">
        <v>48</v>
      </c>
      <c r="I23" s="178">
        <v>140625559.4</v>
      </c>
    </row>
    <row r="24" spans="1:9" ht="21.75" customHeight="1">
      <c r="A24" s="164" t="s">
        <v>62</v>
      </c>
      <c r="B24" s="6" t="s">
        <v>63</v>
      </c>
      <c r="C24" s="96"/>
      <c r="D24" s="97" t="s">
        <v>62</v>
      </c>
      <c r="E24" s="97" t="s">
        <v>6</v>
      </c>
      <c r="F24" s="97" t="s">
        <v>6</v>
      </c>
      <c r="G24" s="97" t="s">
        <v>6</v>
      </c>
      <c r="H24" s="6">
        <v>49</v>
      </c>
      <c r="I24" s="178"/>
    </row>
    <row r="25" spans="1:9" ht="21.75" customHeight="1">
      <c r="A25" s="172" t="s">
        <v>64</v>
      </c>
      <c r="B25" s="173" t="s">
        <v>65</v>
      </c>
      <c r="C25" s="174">
        <f>C15+C21</f>
        <v>418936260</v>
      </c>
      <c r="D25" s="175" t="s">
        <v>64</v>
      </c>
      <c r="E25" s="175" t="s">
        <v>6</v>
      </c>
      <c r="F25" s="175" t="s">
        <v>6</v>
      </c>
      <c r="G25" s="175" t="s">
        <v>6</v>
      </c>
      <c r="H25" s="173">
        <v>50</v>
      </c>
      <c r="I25" s="180">
        <f>I19+I21</f>
        <v>418936260</v>
      </c>
    </row>
    <row r="29" spans="11:13" ht="24.75" customHeight="1">
      <c r="K29" s="108" t="s">
        <v>66</v>
      </c>
      <c r="L29" s="179">
        <v>28537155.46</v>
      </c>
      <c r="M29" s="179">
        <v>37339960</v>
      </c>
    </row>
    <row r="30" ht="24.75" customHeight="1">
      <c r="L30" s="108">
        <f>L29+M29</f>
        <v>65877115.46</v>
      </c>
    </row>
    <row r="31" spans="6:10" ht="24.75" customHeight="1">
      <c r="F31" s="129">
        <v>28537155.46</v>
      </c>
      <c r="J31" s="179">
        <v>38161985.41</v>
      </c>
    </row>
    <row r="32" ht="24.75" customHeight="1">
      <c r="L32" s="108">
        <f>L30+J31</f>
        <v>104039100.87</v>
      </c>
    </row>
  </sheetData>
  <sheetProtection/>
  <mergeCells count="11">
    <mergeCell ref="A2:I2"/>
    <mergeCell ref="B3:G3"/>
    <mergeCell ref="A4:C4"/>
    <mergeCell ref="D4:I4"/>
    <mergeCell ref="D19:G19"/>
    <mergeCell ref="D20:G20"/>
    <mergeCell ref="D21:G21"/>
    <mergeCell ref="D22:G22"/>
    <mergeCell ref="D23:G23"/>
    <mergeCell ref="D24:G24"/>
    <mergeCell ref="D25:G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8">
      <selection activeCell="E12" sqref="E12"/>
    </sheetView>
  </sheetViews>
  <sheetFormatPr defaultColWidth="9.00390625" defaultRowHeight="14.25"/>
  <cols>
    <col min="1" max="1" width="3.00390625" style="0" customWidth="1"/>
    <col min="2" max="3" width="3.125" style="0" customWidth="1"/>
    <col min="4" max="4" width="35.875" style="0" customWidth="1"/>
    <col min="5" max="5" width="11.625" style="128" customWidth="1"/>
    <col min="6" max="6" width="19.25390625" style="128" customWidth="1"/>
    <col min="7" max="11" width="11.625" style="128" customWidth="1"/>
    <col min="12" max="12" width="8.50390625" style="0" customWidth="1"/>
  </cols>
  <sheetData>
    <row r="1" spans="1:11" ht="15.75" customHeight="1">
      <c r="A1" s="108"/>
      <c r="B1" s="108"/>
      <c r="C1" s="108"/>
      <c r="D1" s="108"/>
      <c r="E1" s="129"/>
      <c r="F1" s="129"/>
      <c r="G1" s="129"/>
      <c r="H1" s="129"/>
      <c r="I1" s="129"/>
      <c r="J1" s="155" t="s">
        <v>67</v>
      </c>
      <c r="K1" s="155"/>
    </row>
    <row r="2" spans="1:11" ht="24.75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.75" customHeight="1">
      <c r="A3" s="20" t="s">
        <v>2</v>
      </c>
      <c r="B3" s="2"/>
      <c r="C3" s="2"/>
      <c r="D3" s="2"/>
      <c r="E3" s="130" t="s">
        <v>3</v>
      </c>
      <c r="F3" s="130"/>
      <c r="G3" s="131"/>
      <c r="H3" s="131"/>
      <c r="I3" s="131"/>
      <c r="J3" s="127"/>
      <c r="K3" s="24" t="s">
        <v>4</v>
      </c>
    </row>
    <row r="4" spans="1:12" ht="24.75" customHeight="1">
      <c r="A4" s="25" t="s">
        <v>8</v>
      </c>
      <c r="B4" s="26" t="s">
        <v>6</v>
      </c>
      <c r="C4" s="26" t="s">
        <v>6</v>
      </c>
      <c r="D4" s="132" t="s">
        <v>6</v>
      </c>
      <c r="E4" s="133" t="s">
        <v>40</v>
      </c>
      <c r="F4" s="133" t="s">
        <v>69</v>
      </c>
      <c r="G4" s="72" t="s">
        <v>70</v>
      </c>
      <c r="H4" s="72" t="s">
        <v>71</v>
      </c>
      <c r="I4" s="72" t="s">
        <v>72</v>
      </c>
      <c r="J4" s="72" t="s">
        <v>73</v>
      </c>
      <c r="K4" s="156" t="s">
        <v>74</v>
      </c>
      <c r="L4" s="157"/>
    </row>
    <row r="5" spans="1:12" ht="24.75" customHeight="1">
      <c r="A5" s="134" t="s">
        <v>75</v>
      </c>
      <c r="B5" s="135" t="s">
        <v>6</v>
      </c>
      <c r="C5" s="135" t="s">
        <v>6</v>
      </c>
      <c r="D5" s="136" t="s">
        <v>76</v>
      </c>
      <c r="E5" s="133" t="s">
        <v>6</v>
      </c>
      <c r="F5" s="133" t="s">
        <v>6</v>
      </c>
      <c r="G5" s="137" t="s">
        <v>6</v>
      </c>
      <c r="H5" s="137" t="s">
        <v>6</v>
      </c>
      <c r="I5" s="137" t="s">
        <v>6</v>
      </c>
      <c r="J5" s="137" t="s">
        <v>6</v>
      </c>
      <c r="K5" s="158" t="s">
        <v>77</v>
      </c>
      <c r="L5" s="157"/>
    </row>
    <row r="6" spans="1:12" ht="20.25" customHeight="1">
      <c r="A6" s="134" t="s">
        <v>6</v>
      </c>
      <c r="B6" s="135" t="s">
        <v>6</v>
      </c>
      <c r="C6" s="135" t="s">
        <v>6</v>
      </c>
      <c r="D6" s="136" t="s">
        <v>6</v>
      </c>
      <c r="E6" s="133" t="s">
        <v>6</v>
      </c>
      <c r="F6" s="133" t="s">
        <v>6</v>
      </c>
      <c r="G6" s="137" t="s">
        <v>6</v>
      </c>
      <c r="H6" s="137" t="s">
        <v>6</v>
      </c>
      <c r="I6" s="137" t="s">
        <v>6</v>
      </c>
      <c r="J6" s="137" t="s">
        <v>6</v>
      </c>
      <c r="K6" s="158" t="s">
        <v>6</v>
      </c>
      <c r="L6" s="157"/>
    </row>
    <row r="7" spans="1:12" ht="24.75" customHeight="1">
      <c r="A7" s="28" t="s">
        <v>78</v>
      </c>
      <c r="B7" s="29" t="s">
        <v>79</v>
      </c>
      <c r="C7" s="29" t="s">
        <v>80</v>
      </c>
      <c r="D7" s="136" t="s">
        <v>13</v>
      </c>
      <c r="E7" s="133" t="s">
        <v>18</v>
      </c>
      <c r="F7" s="133" t="s">
        <v>22</v>
      </c>
      <c r="G7" s="137" t="s">
        <v>14</v>
      </c>
      <c r="H7" s="137" t="s">
        <v>29</v>
      </c>
      <c r="I7" s="137" t="s">
        <v>32</v>
      </c>
      <c r="J7" s="137" t="s">
        <v>15</v>
      </c>
      <c r="K7" s="158" t="s">
        <v>37</v>
      </c>
      <c r="L7" s="157"/>
    </row>
    <row r="8" spans="1:12" ht="24.75" customHeight="1">
      <c r="A8" s="28" t="s">
        <v>6</v>
      </c>
      <c r="B8" s="29" t="s">
        <v>6</v>
      </c>
      <c r="C8" s="29" t="s">
        <v>6</v>
      </c>
      <c r="D8" s="138" t="s">
        <v>81</v>
      </c>
      <c r="E8" s="139">
        <f>F8+G8+H8+I8+J8+K8</f>
        <v>390392200</v>
      </c>
      <c r="F8" s="139">
        <f>F9+F14+F30+F35+F45+F50+F53</f>
        <v>390392200</v>
      </c>
      <c r="G8" s="140">
        <v>0</v>
      </c>
      <c r="H8" s="140">
        <v>0</v>
      </c>
      <c r="I8" s="140">
        <v>0</v>
      </c>
      <c r="J8" s="140">
        <v>0</v>
      </c>
      <c r="K8" s="159">
        <v>0</v>
      </c>
      <c r="L8" s="157"/>
    </row>
    <row r="9" spans="1:12" ht="24.75" customHeight="1">
      <c r="A9" s="141">
        <v>201</v>
      </c>
      <c r="B9" s="142"/>
      <c r="C9" s="143"/>
      <c r="D9" s="144" t="s">
        <v>82</v>
      </c>
      <c r="E9" s="139">
        <f aca="true" t="shared" si="0" ref="E9:E55">F9+G9+H9+I9+J9+K9</f>
        <v>22204000</v>
      </c>
      <c r="F9" s="139">
        <v>22204000</v>
      </c>
      <c r="G9" s="145">
        <v>0</v>
      </c>
      <c r="H9" s="80">
        <v>0</v>
      </c>
      <c r="I9" s="80">
        <v>0</v>
      </c>
      <c r="J9" s="80">
        <v>0</v>
      </c>
      <c r="K9" s="80">
        <v>0</v>
      </c>
      <c r="L9" s="157"/>
    </row>
    <row r="10" spans="1:12" ht="24.75" customHeight="1">
      <c r="A10" s="141">
        <v>20103</v>
      </c>
      <c r="B10" s="142"/>
      <c r="C10" s="143"/>
      <c r="D10" s="144" t="s">
        <v>83</v>
      </c>
      <c r="E10" s="139">
        <f t="shared" si="0"/>
        <v>22180000</v>
      </c>
      <c r="F10" s="139">
        <v>22180000</v>
      </c>
      <c r="G10" s="145">
        <v>0</v>
      </c>
      <c r="H10" s="80">
        <v>0</v>
      </c>
      <c r="I10" s="80">
        <v>0</v>
      </c>
      <c r="J10" s="80">
        <v>0</v>
      </c>
      <c r="K10" s="80">
        <v>0</v>
      </c>
      <c r="L10" s="157"/>
    </row>
    <row r="11" spans="1:12" ht="24.75" customHeight="1">
      <c r="A11" s="141">
        <v>2010399</v>
      </c>
      <c r="B11" s="142"/>
      <c r="C11" s="143"/>
      <c r="D11" s="144" t="s">
        <v>84</v>
      </c>
      <c r="E11" s="139">
        <f t="shared" si="0"/>
        <v>22180000</v>
      </c>
      <c r="F11" s="139">
        <v>22180000</v>
      </c>
      <c r="G11" s="145">
        <v>0</v>
      </c>
      <c r="H11" s="80">
        <v>0</v>
      </c>
      <c r="I11" s="80">
        <v>0</v>
      </c>
      <c r="J11" s="80">
        <v>0</v>
      </c>
      <c r="K11" s="80">
        <v>0</v>
      </c>
      <c r="L11" s="157"/>
    </row>
    <row r="12" spans="1:12" ht="24.75" customHeight="1">
      <c r="A12" s="141">
        <v>20132</v>
      </c>
      <c r="B12" s="142"/>
      <c r="C12" s="143"/>
      <c r="D12" s="144" t="s">
        <v>85</v>
      </c>
      <c r="E12" s="146">
        <f t="shared" si="0"/>
        <v>24000</v>
      </c>
      <c r="F12" s="139">
        <v>24000</v>
      </c>
      <c r="G12" s="145">
        <v>0</v>
      </c>
      <c r="H12" s="80">
        <v>0</v>
      </c>
      <c r="I12" s="80">
        <v>0</v>
      </c>
      <c r="J12" s="80">
        <v>0</v>
      </c>
      <c r="K12" s="80">
        <v>0</v>
      </c>
      <c r="L12" s="157"/>
    </row>
    <row r="13" spans="1:12" ht="24.75" customHeight="1">
      <c r="A13" s="141">
        <v>2013299</v>
      </c>
      <c r="B13" s="142"/>
      <c r="C13" s="143"/>
      <c r="D13" s="144" t="s">
        <v>86</v>
      </c>
      <c r="E13" s="139">
        <f t="shared" si="0"/>
        <v>24000</v>
      </c>
      <c r="F13" s="139">
        <v>24000</v>
      </c>
      <c r="G13" s="145">
        <v>0</v>
      </c>
      <c r="H13" s="80">
        <v>0</v>
      </c>
      <c r="I13" s="80">
        <v>0</v>
      </c>
      <c r="J13" s="80">
        <v>0</v>
      </c>
      <c r="K13" s="80">
        <v>0</v>
      </c>
      <c r="L13" s="157"/>
    </row>
    <row r="14" spans="1:12" ht="24.75" customHeight="1">
      <c r="A14" s="141">
        <v>205</v>
      </c>
      <c r="B14" s="142"/>
      <c r="C14" s="143"/>
      <c r="D14" s="144" t="s">
        <v>87</v>
      </c>
      <c r="E14" s="139">
        <f t="shared" si="0"/>
        <v>329150000</v>
      </c>
      <c r="F14" s="139">
        <v>329150000</v>
      </c>
      <c r="G14" s="145">
        <v>0</v>
      </c>
      <c r="H14" s="80">
        <v>0</v>
      </c>
      <c r="I14" s="80">
        <v>0</v>
      </c>
      <c r="J14" s="80">
        <v>0</v>
      </c>
      <c r="K14" s="80">
        <v>0</v>
      </c>
      <c r="L14" s="157"/>
    </row>
    <row r="15" spans="1:12" ht="24.75" customHeight="1">
      <c r="A15" s="141">
        <v>20501</v>
      </c>
      <c r="B15" s="142"/>
      <c r="C15" s="143"/>
      <c r="D15" s="144" t="s">
        <v>88</v>
      </c>
      <c r="E15" s="139">
        <f t="shared" si="0"/>
        <v>66299000</v>
      </c>
      <c r="F15" s="139">
        <v>66299000</v>
      </c>
      <c r="G15" s="145">
        <v>0</v>
      </c>
      <c r="H15" s="80">
        <v>0</v>
      </c>
      <c r="I15" s="80">
        <v>0</v>
      </c>
      <c r="J15" s="80">
        <v>0</v>
      </c>
      <c r="K15" s="80">
        <v>0</v>
      </c>
      <c r="L15" s="157"/>
    </row>
    <row r="16" spans="1:12" ht="24.75" customHeight="1">
      <c r="A16" s="141">
        <v>2050101</v>
      </c>
      <c r="B16" s="142"/>
      <c r="C16" s="143"/>
      <c r="D16" s="144" t="s">
        <v>89</v>
      </c>
      <c r="E16" s="139">
        <f t="shared" si="0"/>
        <v>38653000</v>
      </c>
      <c r="F16" s="139">
        <v>38653000</v>
      </c>
      <c r="G16" s="145">
        <v>0</v>
      </c>
      <c r="H16" s="80">
        <v>0</v>
      </c>
      <c r="I16" s="80">
        <v>0</v>
      </c>
      <c r="J16" s="80">
        <v>0</v>
      </c>
      <c r="K16" s="80">
        <v>0</v>
      </c>
      <c r="L16" s="157"/>
    </row>
    <row r="17" spans="1:12" ht="24.75" customHeight="1">
      <c r="A17" s="141">
        <v>2050199</v>
      </c>
      <c r="B17" s="142"/>
      <c r="C17" s="143"/>
      <c r="D17" s="144" t="s">
        <v>90</v>
      </c>
      <c r="E17" s="139">
        <f t="shared" si="0"/>
        <v>27646000</v>
      </c>
      <c r="F17" s="139">
        <v>27646000</v>
      </c>
      <c r="G17" s="145">
        <v>0</v>
      </c>
      <c r="H17" s="80">
        <v>0</v>
      </c>
      <c r="I17" s="80">
        <v>0</v>
      </c>
      <c r="J17" s="80">
        <v>0</v>
      </c>
      <c r="K17" s="80">
        <v>0</v>
      </c>
      <c r="L17" s="157"/>
    </row>
    <row r="18" spans="1:12" ht="24.75" customHeight="1">
      <c r="A18" s="141">
        <v>20502</v>
      </c>
      <c r="B18" s="142"/>
      <c r="C18" s="143"/>
      <c r="D18" s="144" t="s">
        <v>91</v>
      </c>
      <c r="E18" s="139">
        <f t="shared" si="0"/>
        <v>235682300</v>
      </c>
      <c r="F18" s="139">
        <v>235682300</v>
      </c>
      <c r="G18" s="145">
        <v>0</v>
      </c>
      <c r="H18" s="80">
        <v>0</v>
      </c>
      <c r="I18" s="80">
        <v>0</v>
      </c>
      <c r="J18" s="80">
        <v>0</v>
      </c>
      <c r="K18" s="80">
        <v>0</v>
      </c>
      <c r="L18" s="157"/>
    </row>
    <row r="19" spans="1:12" ht="24.75" customHeight="1">
      <c r="A19" s="141">
        <v>2050202</v>
      </c>
      <c r="B19" s="142"/>
      <c r="C19" s="143"/>
      <c r="D19" s="144" t="s">
        <v>92</v>
      </c>
      <c r="E19" s="139">
        <f t="shared" si="0"/>
        <v>2910600</v>
      </c>
      <c r="F19" s="139">
        <v>2910600</v>
      </c>
      <c r="G19" s="145">
        <v>0</v>
      </c>
      <c r="H19" s="80">
        <v>0</v>
      </c>
      <c r="I19" s="80">
        <v>0</v>
      </c>
      <c r="J19" s="80">
        <v>0</v>
      </c>
      <c r="K19" s="80">
        <v>0</v>
      </c>
      <c r="L19" s="157"/>
    </row>
    <row r="20" spans="1:12" ht="24.75" customHeight="1">
      <c r="A20" s="141">
        <v>2050204</v>
      </c>
      <c r="B20" s="142"/>
      <c r="C20" s="143"/>
      <c r="D20" s="144" t="s">
        <v>93</v>
      </c>
      <c r="E20" s="139">
        <f t="shared" si="0"/>
        <v>2675300</v>
      </c>
      <c r="F20" s="139">
        <v>2675300</v>
      </c>
      <c r="G20" s="145">
        <v>0</v>
      </c>
      <c r="H20" s="80">
        <v>0</v>
      </c>
      <c r="I20" s="80">
        <v>0</v>
      </c>
      <c r="J20" s="80">
        <v>0</v>
      </c>
      <c r="K20" s="80">
        <v>0</v>
      </c>
      <c r="L20" s="157"/>
    </row>
    <row r="21" spans="1:12" ht="24.75" customHeight="1">
      <c r="A21" s="141">
        <v>2050299</v>
      </c>
      <c r="B21" s="142"/>
      <c r="C21" s="143"/>
      <c r="D21" s="144" t="s">
        <v>94</v>
      </c>
      <c r="E21" s="139">
        <f t="shared" si="0"/>
        <v>230096400</v>
      </c>
      <c r="F21" s="139">
        <v>230096400</v>
      </c>
      <c r="G21" s="145">
        <v>0</v>
      </c>
      <c r="H21" s="80">
        <v>0</v>
      </c>
      <c r="I21" s="80">
        <v>0</v>
      </c>
      <c r="J21" s="80">
        <v>0</v>
      </c>
      <c r="K21" s="80">
        <v>0</v>
      </c>
      <c r="L21" s="157"/>
    </row>
    <row r="22" spans="1:12" ht="24.75" customHeight="1">
      <c r="A22" s="141">
        <v>20504</v>
      </c>
      <c r="B22" s="142"/>
      <c r="C22" s="143"/>
      <c r="D22" s="144" t="s">
        <v>95</v>
      </c>
      <c r="E22" s="139">
        <f t="shared" si="0"/>
        <v>1208900</v>
      </c>
      <c r="F22" s="139">
        <v>1208900</v>
      </c>
      <c r="G22" s="145">
        <v>0</v>
      </c>
      <c r="H22" s="80">
        <v>0</v>
      </c>
      <c r="I22" s="80">
        <v>0</v>
      </c>
      <c r="J22" s="80">
        <v>0</v>
      </c>
      <c r="K22" s="80">
        <v>0</v>
      </c>
      <c r="L22" s="157"/>
    </row>
    <row r="23" spans="1:12" ht="24.75" customHeight="1">
      <c r="A23" s="141">
        <v>2050499</v>
      </c>
      <c r="B23" s="142"/>
      <c r="C23" s="143"/>
      <c r="D23" s="144" t="s">
        <v>96</v>
      </c>
      <c r="E23" s="139">
        <f t="shared" si="0"/>
        <v>1208900</v>
      </c>
      <c r="F23" s="139">
        <v>1208900</v>
      </c>
      <c r="G23" s="145">
        <v>0</v>
      </c>
      <c r="H23" s="80">
        <v>0</v>
      </c>
      <c r="I23" s="80">
        <v>0</v>
      </c>
      <c r="J23" s="80">
        <v>0</v>
      </c>
      <c r="K23" s="80">
        <v>0</v>
      </c>
      <c r="L23" s="157"/>
    </row>
    <row r="24" spans="1:12" ht="24.75" customHeight="1">
      <c r="A24" s="141">
        <v>20507</v>
      </c>
      <c r="B24" s="142"/>
      <c r="C24" s="143"/>
      <c r="D24" s="144" t="s">
        <v>97</v>
      </c>
      <c r="E24" s="139">
        <f t="shared" si="0"/>
        <v>5500000</v>
      </c>
      <c r="F24" s="139">
        <v>5500000</v>
      </c>
      <c r="G24" s="145">
        <v>0</v>
      </c>
      <c r="H24" s="80">
        <v>0</v>
      </c>
      <c r="I24" s="80">
        <v>0</v>
      </c>
      <c r="J24" s="80">
        <v>0</v>
      </c>
      <c r="K24" s="80">
        <v>0</v>
      </c>
      <c r="L24" s="157"/>
    </row>
    <row r="25" spans="1:12" ht="24.75" customHeight="1">
      <c r="A25" s="141">
        <v>2050701</v>
      </c>
      <c r="B25" s="142"/>
      <c r="C25" s="143"/>
      <c r="D25" s="144" t="s">
        <v>98</v>
      </c>
      <c r="E25" s="139">
        <f t="shared" si="0"/>
        <v>5500000</v>
      </c>
      <c r="F25" s="139">
        <v>5500000</v>
      </c>
      <c r="G25" s="145">
        <v>0</v>
      </c>
      <c r="H25" s="80">
        <v>0</v>
      </c>
      <c r="I25" s="80">
        <v>0</v>
      </c>
      <c r="J25" s="80">
        <v>0</v>
      </c>
      <c r="K25" s="80">
        <v>0</v>
      </c>
      <c r="L25" s="157"/>
    </row>
    <row r="26" spans="1:12" ht="24.75" customHeight="1">
      <c r="A26" s="141">
        <v>20509</v>
      </c>
      <c r="B26" s="142"/>
      <c r="C26" s="143"/>
      <c r="D26" s="144" t="s">
        <v>99</v>
      </c>
      <c r="E26" s="139">
        <f t="shared" si="0"/>
        <v>5488000</v>
      </c>
      <c r="F26" s="139">
        <v>5488000</v>
      </c>
      <c r="G26" s="145">
        <v>0</v>
      </c>
      <c r="H26" s="80">
        <v>0</v>
      </c>
      <c r="I26" s="80">
        <v>0</v>
      </c>
      <c r="J26" s="80">
        <v>0</v>
      </c>
      <c r="K26" s="80">
        <v>0</v>
      </c>
      <c r="L26" s="157"/>
    </row>
    <row r="27" spans="1:12" ht="24.75" customHeight="1">
      <c r="A27" s="141">
        <v>2050999</v>
      </c>
      <c r="B27" s="142"/>
      <c r="C27" s="143"/>
      <c r="D27" s="144" t="s">
        <v>100</v>
      </c>
      <c r="E27" s="139">
        <f t="shared" si="0"/>
        <v>5488000</v>
      </c>
      <c r="F27" s="139">
        <v>5488000</v>
      </c>
      <c r="G27" s="145">
        <v>0</v>
      </c>
      <c r="H27" s="80">
        <v>0</v>
      </c>
      <c r="I27" s="80">
        <v>0</v>
      </c>
      <c r="J27" s="80">
        <v>0</v>
      </c>
      <c r="K27" s="80">
        <v>0</v>
      </c>
      <c r="L27" s="157"/>
    </row>
    <row r="28" spans="1:12" ht="24.75" customHeight="1">
      <c r="A28" s="141">
        <v>20599</v>
      </c>
      <c r="B28" s="142"/>
      <c r="C28" s="143"/>
      <c r="D28" s="144" t="s">
        <v>101</v>
      </c>
      <c r="E28" s="139">
        <f t="shared" si="0"/>
        <v>14971800</v>
      </c>
      <c r="F28" s="139">
        <v>14971800</v>
      </c>
      <c r="G28" s="145">
        <v>0</v>
      </c>
      <c r="H28" s="80">
        <v>0</v>
      </c>
      <c r="I28" s="80">
        <v>0</v>
      </c>
      <c r="J28" s="80">
        <v>0</v>
      </c>
      <c r="K28" s="80">
        <v>0</v>
      </c>
      <c r="L28" s="157"/>
    </row>
    <row r="29" spans="1:12" ht="24.75" customHeight="1">
      <c r="A29" s="141">
        <v>2059999</v>
      </c>
      <c r="B29" s="142"/>
      <c r="C29" s="143"/>
      <c r="D29" s="144" t="s">
        <v>102</v>
      </c>
      <c r="E29" s="139">
        <f t="shared" si="0"/>
        <v>14971800</v>
      </c>
      <c r="F29" s="139">
        <v>14971800</v>
      </c>
      <c r="G29" s="145">
        <v>0</v>
      </c>
      <c r="H29" s="80">
        <v>0</v>
      </c>
      <c r="I29" s="80">
        <v>0</v>
      </c>
      <c r="J29" s="80">
        <v>0</v>
      </c>
      <c r="K29" s="80">
        <v>0</v>
      </c>
      <c r="L29" s="157"/>
    </row>
    <row r="30" spans="1:12" ht="24.75" customHeight="1">
      <c r="A30" s="141">
        <v>207</v>
      </c>
      <c r="B30" s="142"/>
      <c r="C30" s="143"/>
      <c r="D30" s="147" t="s">
        <v>103</v>
      </c>
      <c r="E30" s="139">
        <f t="shared" si="0"/>
        <v>1074100</v>
      </c>
      <c r="F30" s="148">
        <v>1074100</v>
      </c>
      <c r="G30" s="149"/>
      <c r="H30" s="150"/>
      <c r="I30" s="150"/>
      <c r="J30" s="150"/>
      <c r="K30" s="150"/>
      <c r="L30" s="157"/>
    </row>
    <row r="31" spans="1:12" ht="24.75" customHeight="1">
      <c r="A31" s="141">
        <v>20701</v>
      </c>
      <c r="B31" s="142"/>
      <c r="C31" s="143"/>
      <c r="D31" s="147" t="s">
        <v>104</v>
      </c>
      <c r="E31" s="139">
        <f t="shared" si="0"/>
        <v>843100</v>
      </c>
      <c r="F31" s="148">
        <v>843100</v>
      </c>
      <c r="G31" s="151"/>
      <c r="H31" s="150"/>
      <c r="I31" s="150"/>
      <c r="J31" s="150"/>
      <c r="K31" s="150"/>
      <c r="L31" s="157"/>
    </row>
    <row r="32" spans="1:12" ht="24.75" customHeight="1">
      <c r="A32" s="141">
        <v>2070108</v>
      </c>
      <c r="B32" s="142"/>
      <c r="C32" s="143"/>
      <c r="D32" s="152" t="s">
        <v>105</v>
      </c>
      <c r="E32" s="139">
        <f t="shared" si="0"/>
        <v>843100</v>
      </c>
      <c r="F32" s="153">
        <v>843100</v>
      </c>
      <c r="G32" s="154"/>
      <c r="H32" s="120"/>
      <c r="I32" s="120"/>
      <c r="J32" s="120"/>
      <c r="K32" s="120"/>
      <c r="L32" s="157"/>
    </row>
    <row r="33" spans="1:12" ht="24.75" customHeight="1">
      <c r="A33" s="141">
        <v>20703</v>
      </c>
      <c r="B33" s="142"/>
      <c r="C33" s="143"/>
      <c r="D33" s="152" t="s">
        <v>106</v>
      </c>
      <c r="E33" s="139">
        <f t="shared" si="0"/>
        <v>231000</v>
      </c>
      <c r="F33" s="153">
        <v>231000</v>
      </c>
      <c r="G33" s="154"/>
      <c r="H33" s="120"/>
      <c r="I33" s="120"/>
      <c r="J33" s="120"/>
      <c r="K33" s="120"/>
      <c r="L33" s="157"/>
    </row>
    <row r="34" spans="1:12" ht="24.75" customHeight="1">
      <c r="A34" s="141">
        <v>2070305</v>
      </c>
      <c r="B34" s="142"/>
      <c r="C34" s="143"/>
      <c r="D34" s="152" t="s">
        <v>107</v>
      </c>
      <c r="E34" s="139">
        <f t="shared" si="0"/>
        <v>231000</v>
      </c>
      <c r="F34" s="153">
        <v>231000</v>
      </c>
      <c r="G34" s="154"/>
      <c r="H34" s="120"/>
      <c r="I34" s="120"/>
      <c r="J34" s="120"/>
      <c r="K34" s="120"/>
      <c r="L34" s="157"/>
    </row>
    <row r="35" spans="1:12" ht="24.75" customHeight="1">
      <c r="A35" s="141">
        <v>208</v>
      </c>
      <c r="B35" s="142"/>
      <c r="C35" s="143"/>
      <c r="D35" s="152" t="s">
        <v>108</v>
      </c>
      <c r="E35" s="139">
        <f t="shared" si="0"/>
        <v>1024500</v>
      </c>
      <c r="F35" s="153">
        <v>1024500</v>
      </c>
      <c r="G35" s="154"/>
      <c r="H35" s="120"/>
      <c r="I35" s="120"/>
      <c r="J35" s="120"/>
      <c r="K35" s="120"/>
      <c r="L35" s="157"/>
    </row>
    <row r="36" spans="1:12" ht="24.75" customHeight="1">
      <c r="A36" s="141">
        <v>20805</v>
      </c>
      <c r="B36" s="142"/>
      <c r="C36" s="143"/>
      <c r="D36" s="152" t="s">
        <v>109</v>
      </c>
      <c r="E36" s="139">
        <f t="shared" si="0"/>
        <v>807400</v>
      </c>
      <c r="F36" s="153">
        <v>807400</v>
      </c>
      <c r="G36" s="154"/>
      <c r="H36" s="120"/>
      <c r="I36" s="120"/>
      <c r="J36" s="120"/>
      <c r="K36" s="120"/>
      <c r="L36" s="157"/>
    </row>
    <row r="37" spans="1:12" ht="24.75" customHeight="1">
      <c r="A37" s="141">
        <v>2080505</v>
      </c>
      <c r="B37" s="142"/>
      <c r="C37" s="143"/>
      <c r="D37" s="152" t="s">
        <v>110</v>
      </c>
      <c r="E37" s="139">
        <f t="shared" si="0"/>
        <v>799200</v>
      </c>
      <c r="F37" s="153">
        <v>799200</v>
      </c>
      <c r="G37" s="154"/>
      <c r="H37" s="120"/>
      <c r="I37" s="120"/>
      <c r="J37" s="120"/>
      <c r="K37" s="120"/>
      <c r="L37" s="157"/>
    </row>
    <row r="38" spans="1:12" ht="24.75" customHeight="1">
      <c r="A38" s="141">
        <v>2080599</v>
      </c>
      <c r="B38" s="142"/>
      <c r="C38" s="143"/>
      <c r="D38" s="152" t="s">
        <v>111</v>
      </c>
      <c r="E38" s="139">
        <f t="shared" si="0"/>
        <v>8200</v>
      </c>
      <c r="F38" s="153">
        <v>8200</v>
      </c>
      <c r="G38" s="154"/>
      <c r="H38" s="120"/>
      <c r="I38" s="120"/>
      <c r="J38" s="120"/>
      <c r="K38" s="120"/>
      <c r="L38" s="157"/>
    </row>
    <row r="39" spans="1:12" ht="24.75" customHeight="1">
      <c r="A39" s="141">
        <v>20807</v>
      </c>
      <c r="B39" s="142"/>
      <c r="C39" s="143"/>
      <c r="D39" s="152" t="s">
        <v>112</v>
      </c>
      <c r="E39" s="139">
        <f t="shared" si="0"/>
        <v>141100</v>
      </c>
      <c r="F39" s="153">
        <v>141100</v>
      </c>
      <c r="G39" s="154"/>
      <c r="H39" s="120"/>
      <c r="I39" s="120"/>
      <c r="J39" s="120"/>
      <c r="K39" s="120"/>
      <c r="L39" s="157"/>
    </row>
    <row r="40" spans="1:12" ht="24.75" customHeight="1">
      <c r="A40" s="141">
        <v>2080705</v>
      </c>
      <c r="B40" s="142"/>
      <c r="C40" s="143"/>
      <c r="D40" s="152" t="s">
        <v>113</v>
      </c>
      <c r="E40" s="139">
        <f t="shared" si="0"/>
        <v>141100</v>
      </c>
      <c r="F40" s="153">
        <v>141100</v>
      </c>
      <c r="G40" s="154"/>
      <c r="H40" s="120"/>
      <c r="I40" s="120"/>
      <c r="J40" s="120"/>
      <c r="K40" s="120"/>
      <c r="L40" s="157"/>
    </row>
    <row r="41" spans="1:12" ht="24.75" customHeight="1">
      <c r="A41" s="141">
        <v>20827</v>
      </c>
      <c r="B41" s="142"/>
      <c r="C41" s="143"/>
      <c r="D41" s="152" t="s">
        <v>114</v>
      </c>
      <c r="E41" s="139">
        <f t="shared" si="0"/>
        <v>76000</v>
      </c>
      <c r="F41" s="153">
        <v>76000</v>
      </c>
      <c r="G41" s="154"/>
      <c r="H41" s="120"/>
      <c r="I41" s="120"/>
      <c r="J41" s="120"/>
      <c r="K41" s="120"/>
      <c r="L41" s="157"/>
    </row>
    <row r="42" spans="1:12" ht="24.75" customHeight="1">
      <c r="A42" s="141">
        <v>2082701</v>
      </c>
      <c r="B42" s="142"/>
      <c r="C42" s="143"/>
      <c r="D42" s="152" t="s">
        <v>115</v>
      </c>
      <c r="E42" s="139">
        <f t="shared" si="0"/>
        <v>40200</v>
      </c>
      <c r="F42" s="153">
        <v>40200</v>
      </c>
      <c r="G42" s="154"/>
      <c r="H42" s="120"/>
      <c r="I42" s="120"/>
      <c r="J42" s="120"/>
      <c r="K42" s="120"/>
      <c r="L42" s="157"/>
    </row>
    <row r="43" spans="1:12" ht="24.75" customHeight="1">
      <c r="A43" s="141">
        <v>2082702</v>
      </c>
      <c r="B43" s="142"/>
      <c r="C43" s="143"/>
      <c r="D43" s="152" t="s">
        <v>116</v>
      </c>
      <c r="E43" s="139">
        <f t="shared" si="0"/>
        <v>8000</v>
      </c>
      <c r="F43" s="153">
        <v>8000</v>
      </c>
      <c r="G43" s="154"/>
      <c r="H43" s="120"/>
      <c r="I43" s="120"/>
      <c r="J43" s="120"/>
      <c r="K43" s="120"/>
      <c r="L43" s="157"/>
    </row>
    <row r="44" spans="1:12" ht="24.75" customHeight="1">
      <c r="A44" s="141">
        <v>2082703</v>
      </c>
      <c r="B44" s="142"/>
      <c r="C44" s="143"/>
      <c r="D44" s="152" t="s">
        <v>117</v>
      </c>
      <c r="E44" s="139">
        <f t="shared" si="0"/>
        <v>27800</v>
      </c>
      <c r="F44" s="153">
        <v>27800</v>
      </c>
      <c r="G44" s="154"/>
      <c r="H44" s="120"/>
      <c r="I44" s="120"/>
      <c r="J44" s="120"/>
      <c r="K44" s="120"/>
      <c r="L44" s="157"/>
    </row>
    <row r="45" spans="1:12" ht="24.75" customHeight="1">
      <c r="A45" s="141">
        <v>210</v>
      </c>
      <c r="B45" s="142"/>
      <c r="C45" s="143"/>
      <c r="D45" s="152" t="s">
        <v>118</v>
      </c>
      <c r="E45" s="139">
        <f t="shared" si="0"/>
        <v>411800</v>
      </c>
      <c r="F45" s="153">
        <v>411800</v>
      </c>
      <c r="G45" s="154"/>
      <c r="H45" s="120"/>
      <c r="I45" s="120"/>
      <c r="J45" s="120"/>
      <c r="K45" s="120"/>
      <c r="L45" s="157"/>
    </row>
    <row r="46" spans="1:12" ht="24.75" customHeight="1">
      <c r="A46" s="141">
        <v>21004</v>
      </c>
      <c r="B46" s="142"/>
      <c r="C46" s="143"/>
      <c r="D46" s="152" t="s">
        <v>119</v>
      </c>
      <c r="E46" s="139">
        <f t="shared" si="0"/>
        <v>92200</v>
      </c>
      <c r="F46" s="153">
        <v>92200</v>
      </c>
      <c r="G46" s="154"/>
      <c r="H46" s="120"/>
      <c r="I46" s="120"/>
      <c r="J46" s="120"/>
      <c r="K46" s="120"/>
      <c r="L46" s="157"/>
    </row>
    <row r="47" spans="1:12" ht="24.75" customHeight="1">
      <c r="A47" s="141">
        <v>2100499</v>
      </c>
      <c r="B47" s="142"/>
      <c r="C47" s="143"/>
      <c r="D47" s="152" t="s">
        <v>120</v>
      </c>
      <c r="E47" s="139">
        <f t="shared" si="0"/>
        <v>92200</v>
      </c>
      <c r="F47" s="153">
        <v>92200</v>
      </c>
      <c r="G47" s="154"/>
      <c r="H47" s="120"/>
      <c r="I47" s="120"/>
      <c r="J47" s="120"/>
      <c r="K47" s="120"/>
      <c r="L47" s="157"/>
    </row>
    <row r="48" spans="1:12" ht="24.75" customHeight="1">
      <c r="A48" s="141">
        <v>21012</v>
      </c>
      <c r="B48" s="142"/>
      <c r="C48" s="143"/>
      <c r="D48" s="152" t="s">
        <v>121</v>
      </c>
      <c r="E48" s="139">
        <f t="shared" si="0"/>
        <v>319600</v>
      </c>
      <c r="F48" s="153">
        <v>319600</v>
      </c>
      <c r="G48" s="154"/>
      <c r="H48" s="120"/>
      <c r="I48" s="120"/>
      <c r="J48" s="120"/>
      <c r="K48" s="120"/>
      <c r="L48" s="157"/>
    </row>
    <row r="49" spans="1:12" ht="24.75" customHeight="1">
      <c r="A49" s="141">
        <v>2101201</v>
      </c>
      <c r="B49" s="142"/>
      <c r="C49" s="143"/>
      <c r="D49" s="152" t="s">
        <v>122</v>
      </c>
      <c r="E49" s="139">
        <f t="shared" si="0"/>
        <v>319600</v>
      </c>
      <c r="F49" s="153">
        <v>319600</v>
      </c>
      <c r="G49" s="154"/>
      <c r="H49" s="120"/>
      <c r="I49" s="120"/>
      <c r="J49" s="120"/>
      <c r="K49" s="120"/>
      <c r="L49" s="157"/>
    </row>
    <row r="50" spans="1:12" ht="24.75" customHeight="1">
      <c r="A50" s="141">
        <v>221</v>
      </c>
      <c r="B50" s="142"/>
      <c r="C50" s="143"/>
      <c r="D50" s="152" t="s">
        <v>123</v>
      </c>
      <c r="E50" s="139">
        <f t="shared" si="0"/>
        <v>24207800</v>
      </c>
      <c r="F50" s="153">
        <v>24207800</v>
      </c>
      <c r="G50" s="154"/>
      <c r="H50" s="120"/>
      <c r="I50" s="120"/>
      <c r="J50" s="120"/>
      <c r="K50" s="120"/>
      <c r="L50" s="157"/>
    </row>
    <row r="51" spans="1:12" ht="24.75" customHeight="1">
      <c r="A51" s="141">
        <v>22102</v>
      </c>
      <c r="B51" s="142"/>
      <c r="C51" s="143"/>
      <c r="D51" s="152" t="s">
        <v>124</v>
      </c>
      <c r="E51" s="139">
        <f t="shared" si="0"/>
        <v>24207800</v>
      </c>
      <c r="F51" s="153">
        <v>24207800</v>
      </c>
      <c r="G51" s="154"/>
      <c r="H51" s="120"/>
      <c r="I51" s="120"/>
      <c r="J51" s="120"/>
      <c r="K51" s="120"/>
      <c r="L51" s="157"/>
    </row>
    <row r="52" spans="1:12" ht="24.75" customHeight="1">
      <c r="A52" s="141">
        <v>2210201</v>
      </c>
      <c r="B52" s="142"/>
      <c r="C52" s="143"/>
      <c r="D52" s="152" t="s">
        <v>125</v>
      </c>
      <c r="E52" s="139">
        <f t="shared" si="0"/>
        <v>24207800</v>
      </c>
      <c r="F52" s="153">
        <v>24207800</v>
      </c>
      <c r="G52" s="154"/>
      <c r="H52" s="120"/>
      <c r="I52" s="120"/>
      <c r="J52" s="120"/>
      <c r="K52" s="120"/>
      <c r="L52" s="157"/>
    </row>
    <row r="53" spans="1:12" ht="24.75" customHeight="1">
      <c r="A53" s="141">
        <v>229</v>
      </c>
      <c r="B53" s="142"/>
      <c r="C53" s="143"/>
      <c r="D53" s="152" t="s">
        <v>126</v>
      </c>
      <c r="E53" s="139">
        <f t="shared" si="0"/>
        <v>12320000</v>
      </c>
      <c r="F53" s="153">
        <v>12320000</v>
      </c>
      <c r="G53" s="154"/>
      <c r="H53" s="120"/>
      <c r="I53" s="120"/>
      <c r="J53" s="120"/>
      <c r="K53" s="120"/>
      <c r="L53" s="157"/>
    </row>
    <row r="54" spans="1:12" ht="24.75" customHeight="1">
      <c r="A54" s="141">
        <v>22960</v>
      </c>
      <c r="B54" s="142"/>
      <c r="C54" s="143"/>
      <c r="D54" s="152" t="s">
        <v>127</v>
      </c>
      <c r="E54" s="139">
        <f t="shared" si="0"/>
        <v>12320000</v>
      </c>
      <c r="F54" s="153">
        <v>12320000</v>
      </c>
      <c r="G54" s="154"/>
      <c r="H54" s="120"/>
      <c r="I54" s="120"/>
      <c r="J54" s="120"/>
      <c r="K54" s="120"/>
      <c r="L54" s="157"/>
    </row>
    <row r="55" spans="1:12" ht="24.75" customHeight="1">
      <c r="A55" s="141">
        <v>2296003</v>
      </c>
      <c r="B55" s="142"/>
      <c r="C55" s="143"/>
      <c r="D55" s="152" t="s">
        <v>128</v>
      </c>
      <c r="E55" s="139">
        <f t="shared" si="0"/>
        <v>12320000</v>
      </c>
      <c r="F55" s="153">
        <v>12320000</v>
      </c>
      <c r="G55" s="154"/>
      <c r="H55" s="120"/>
      <c r="I55" s="120"/>
      <c r="J55" s="120"/>
      <c r="K55" s="120"/>
      <c r="L55" s="157"/>
    </row>
  </sheetData>
  <sheetProtection/>
  <mergeCells count="63">
    <mergeCell ref="J1:K1"/>
    <mergeCell ref="A2:K2"/>
    <mergeCell ref="E3:I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0">
      <selection activeCell="H29" sqref="H29"/>
    </sheetView>
  </sheetViews>
  <sheetFormatPr defaultColWidth="9.00390625" defaultRowHeight="24.75" customHeight="1"/>
  <cols>
    <col min="1" max="3" width="2.75390625" style="0" customWidth="1"/>
    <col min="4" max="4" width="24.375" style="0" customWidth="1"/>
    <col min="5" max="9" width="15.00390625" style="0" customWidth="1"/>
    <col min="10" max="10" width="13.75390625" style="0" customWidth="1"/>
    <col min="11" max="11" width="8.50390625" style="0" customWidth="1"/>
  </cols>
  <sheetData>
    <row r="1" spans="1:10" ht="24.75" customHeight="1">
      <c r="A1" s="108"/>
      <c r="B1" s="108"/>
      <c r="C1" s="108"/>
      <c r="D1" s="108"/>
      <c r="E1" s="108"/>
      <c r="F1" s="108"/>
      <c r="G1" s="108"/>
      <c r="H1" s="108"/>
      <c r="I1" s="108"/>
      <c r="J1" s="126" t="s">
        <v>129</v>
      </c>
    </row>
    <row r="2" spans="1:10" ht="24.75" customHeight="1">
      <c r="A2" s="70" t="s">
        <v>130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4.75" customHeight="1">
      <c r="A3" s="109" t="s">
        <v>2</v>
      </c>
      <c r="B3" s="109"/>
      <c r="C3" s="109"/>
      <c r="D3" s="109"/>
      <c r="E3" s="110" t="s">
        <v>3</v>
      </c>
      <c r="F3" s="110"/>
      <c r="G3" s="110"/>
      <c r="H3" s="110"/>
      <c r="I3" s="127"/>
      <c r="J3" s="24" t="s">
        <v>4</v>
      </c>
    </row>
    <row r="4" spans="1:10" ht="24.75" customHeight="1">
      <c r="A4" s="111" t="s">
        <v>8</v>
      </c>
      <c r="B4" s="112" t="s">
        <v>6</v>
      </c>
      <c r="C4" s="112" t="s">
        <v>6</v>
      </c>
      <c r="D4" s="112" t="s">
        <v>6</v>
      </c>
      <c r="E4" s="113" t="s">
        <v>49</v>
      </c>
      <c r="F4" s="79" t="s">
        <v>131</v>
      </c>
      <c r="G4" s="79" t="s">
        <v>132</v>
      </c>
      <c r="H4" s="79" t="s">
        <v>133</v>
      </c>
      <c r="I4" s="79" t="s">
        <v>134</v>
      </c>
      <c r="J4" s="79" t="s">
        <v>135</v>
      </c>
    </row>
    <row r="5" spans="1:10" ht="56.25" customHeight="1">
      <c r="A5" s="114" t="s">
        <v>75</v>
      </c>
      <c r="B5" s="6" t="s">
        <v>6</v>
      </c>
      <c r="C5" s="6" t="s">
        <v>6</v>
      </c>
      <c r="D5" s="7" t="s">
        <v>76</v>
      </c>
      <c r="E5" s="79" t="s">
        <v>6</v>
      </c>
      <c r="F5" s="79" t="s">
        <v>6</v>
      </c>
      <c r="G5" s="79" t="s">
        <v>6</v>
      </c>
      <c r="H5" s="79" t="s">
        <v>6</v>
      </c>
      <c r="I5" s="79" t="s">
        <v>6</v>
      </c>
      <c r="J5" s="79" t="s">
        <v>6</v>
      </c>
    </row>
    <row r="6" spans="1:10" s="106" customFormat="1" ht="24.75" customHeight="1">
      <c r="A6" s="115" t="s">
        <v>78</v>
      </c>
      <c r="B6" s="7" t="s">
        <v>79</v>
      </c>
      <c r="C6" s="7" t="s">
        <v>80</v>
      </c>
      <c r="D6" s="7" t="s">
        <v>13</v>
      </c>
      <c r="E6" s="79" t="s">
        <v>18</v>
      </c>
      <c r="F6" s="79" t="s">
        <v>22</v>
      </c>
      <c r="G6" s="79" t="s">
        <v>14</v>
      </c>
      <c r="H6" s="79" t="s">
        <v>29</v>
      </c>
      <c r="I6" s="79" t="s">
        <v>32</v>
      </c>
      <c r="J6" s="79" t="s">
        <v>15</v>
      </c>
    </row>
    <row r="7" spans="1:10" s="106" customFormat="1" ht="24.75" customHeight="1">
      <c r="A7" s="115" t="s">
        <v>6</v>
      </c>
      <c r="B7" s="7" t="s">
        <v>6</v>
      </c>
      <c r="C7" s="7" t="s">
        <v>6</v>
      </c>
      <c r="D7" s="7" t="s">
        <v>81</v>
      </c>
      <c r="E7" s="80">
        <f>F7+G7+H7+I7+J7</f>
        <v>259686041.47</v>
      </c>
      <c r="F7" s="80">
        <f>F8+F15+F29+F34+F43+F48+F51</f>
        <v>104039100.87</v>
      </c>
      <c r="G7" s="80">
        <f>G8+G15+G29+G34+G43+G48+G51</f>
        <v>155646940.6</v>
      </c>
      <c r="H7" s="80">
        <f>H8+H15+H29+H34+H43+H48+H51</f>
        <v>0</v>
      </c>
      <c r="I7" s="80">
        <f>I8+I15+I29+I34+I43+I48+I51</f>
        <v>0</v>
      </c>
      <c r="J7" s="80">
        <f>J8+J15+J29+J34+J43+J48+J51</f>
        <v>0</v>
      </c>
    </row>
    <row r="8" spans="1:10" s="106" customFormat="1" ht="22.5" customHeight="1">
      <c r="A8" s="116">
        <v>201</v>
      </c>
      <c r="B8" s="117"/>
      <c r="C8" s="118"/>
      <c r="D8" s="10" t="s">
        <v>82</v>
      </c>
      <c r="E8" s="80">
        <f aca="true" t="shared" si="0" ref="E8:E53">F8+G8+H8+I8+J8</f>
        <v>15035400</v>
      </c>
      <c r="F8" s="80">
        <v>30000</v>
      </c>
      <c r="G8" s="80">
        <v>15005400</v>
      </c>
      <c r="H8" s="80">
        <v>0</v>
      </c>
      <c r="I8" s="80">
        <v>0</v>
      </c>
      <c r="J8" s="80">
        <v>0</v>
      </c>
    </row>
    <row r="9" spans="1:10" s="106" customFormat="1" ht="22.5" customHeight="1">
      <c r="A9" s="116">
        <v>20103</v>
      </c>
      <c r="B9" s="117"/>
      <c r="C9" s="118"/>
      <c r="D9" s="10" t="s">
        <v>83</v>
      </c>
      <c r="E9" s="80">
        <f t="shared" si="0"/>
        <v>14981400</v>
      </c>
      <c r="F9" s="80">
        <v>0</v>
      </c>
      <c r="G9" s="80">
        <v>14981400</v>
      </c>
      <c r="H9" s="80">
        <v>0</v>
      </c>
      <c r="I9" s="80">
        <v>0</v>
      </c>
      <c r="J9" s="80">
        <v>0</v>
      </c>
    </row>
    <row r="10" spans="1:10" s="106" customFormat="1" ht="22.5" customHeight="1">
      <c r="A10" s="116">
        <v>2010399</v>
      </c>
      <c r="B10" s="117"/>
      <c r="C10" s="118"/>
      <c r="D10" s="10" t="s">
        <v>84</v>
      </c>
      <c r="E10" s="80">
        <f t="shared" si="0"/>
        <v>14981400</v>
      </c>
      <c r="F10" s="80">
        <v>0</v>
      </c>
      <c r="G10" s="80">
        <v>14981400</v>
      </c>
      <c r="H10" s="80">
        <v>0</v>
      </c>
      <c r="I10" s="80">
        <v>0</v>
      </c>
      <c r="J10" s="80">
        <v>0</v>
      </c>
    </row>
    <row r="11" spans="1:10" s="106" customFormat="1" ht="22.5" customHeight="1">
      <c r="A11" s="116">
        <v>20132</v>
      </c>
      <c r="B11" s="117"/>
      <c r="C11" s="118"/>
      <c r="D11" s="10" t="s">
        <v>85</v>
      </c>
      <c r="E11" s="80">
        <f t="shared" si="0"/>
        <v>46000</v>
      </c>
      <c r="F11" s="80">
        <v>22000</v>
      </c>
      <c r="G11" s="80">
        <v>24000</v>
      </c>
      <c r="H11" s="80">
        <v>0</v>
      </c>
      <c r="I11" s="80">
        <v>0</v>
      </c>
      <c r="J11" s="80">
        <v>0</v>
      </c>
    </row>
    <row r="12" spans="1:10" s="106" customFormat="1" ht="22.5" customHeight="1">
      <c r="A12" s="116">
        <v>2013299</v>
      </c>
      <c r="B12" s="117"/>
      <c r="C12" s="118"/>
      <c r="D12" s="10" t="s">
        <v>86</v>
      </c>
      <c r="E12" s="80">
        <f t="shared" si="0"/>
        <v>46000</v>
      </c>
      <c r="F12" s="80">
        <v>22000</v>
      </c>
      <c r="G12" s="80">
        <v>24000</v>
      </c>
      <c r="H12" s="80">
        <v>0</v>
      </c>
      <c r="I12" s="80">
        <v>0</v>
      </c>
      <c r="J12" s="80">
        <v>0</v>
      </c>
    </row>
    <row r="13" spans="1:10" s="106" customFormat="1" ht="22.5" customHeight="1">
      <c r="A13" s="116">
        <v>20199</v>
      </c>
      <c r="B13" s="117"/>
      <c r="C13" s="118"/>
      <c r="D13" s="10" t="s">
        <v>136</v>
      </c>
      <c r="E13" s="80">
        <f t="shared" si="0"/>
        <v>8000</v>
      </c>
      <c r="F13" s="80">
        <v>8000</v>
      </c>
      <c r="G13" s="80">
        <v>0</v>
      </c>
      <c r="H13" s="80">
        <v>0</v>
      </c>
      <c r="I13" s="80">
        <v>0</v>
      </c>
      <c r="J13" s="80">
        <v>0</v>
      </c>
    </row>
    <row r="14" spans="1:10" s="106" customFormat="1" ht="22.5" customHeight="1">
      <c r="A14" s="116">
        <v>2019999</v>
      </c>
      <c r="B14" s="117"/>
      <c r="C14" s="118"/>
      <c r="D14" s="10" t="s">
        <v>137</v>
      </c>
      <c r="E14" s="80">
        <f t="shared" si="0"/>
        <v>8000</v>
      </c>
      <c r="F14" s="80">
        <v>8000</v>
      </c>
      <c r="G14" s="80">
        <v>0</v>
      </c>
      <c r="H14" s="80">
        <v>0</v>
      </c>
      <c r="I14" s="80">
        <v>0</v>
      </c>
      <c r="J14" s="80">
        <v>0</v>
      </c>
    </row>
    <row r="15" spans="1:10" s="106" customFormat="1" ht="22.5" customHeight="1">
      <c r="A15" s="116">
        <v>205</v>
      </c>
      <c r="B15" s="117"/>
      <c r="C15" s="118"/>
      <c r="D15" s="10" t="s">
        <v>87</v>
      </c>
      <c r="E15" s="80">
        <f t="shared" si="0"/>
        <v>215343907.47</v>
      </c>
      <c r="F15" s="80">
        <v>81198740.87</v>
      </c>
      <c r="G15" s="80">
        <v>134145166.6</v>
      </c>
      <c r="H15" s="80">
        <v>0</v>
      </c>
      <c r="I15" s="80">
        <v>0</v>
      </c>
      <c r="J15" s="80">
        <v>0</v>
      </c>
    </row>
    <row r="16" spans="1:10" s="106" customFormat="1" ht="22.5" customHeight="1">
      <c r="A16" s="116">
        <v>20501</v>
      </c>
      <c r="B16" s="117"/>
      <c r="C16" s="118"/>
      <c r="D16" s="10" t="s">
        <v>88</v>
      </c>
      <c r="E16" s="80">
        <f t="shared" si="0"/>
        <v>43755440.87</v>
      </c>
      <c r="F16" s="80">
        <v>42205440.87</v>
      </c>
      <c r="G16" s="80">
        <v>1550000</v>
      </c>
      <c r="H16" s="80">
        <v>0</v>
      </c>
      <c r="I16" s="80">
        <v>0</v>
      </c>
      <c r="J16" s="80">
        <v>0</v>
      </c>
    </row>
    <row r="17" spans="1:10" s="106" customFormat="1" ht="22.5" customHeight="1">
      <c r="A17" s="116">
        <v>2050101</v>
      </c>
      <c r="B17" s="117"/>
      <c r="C17" s="118"/>
      <c r="D17" s="10" t="s">
        <v>89</v>
      </c>
      <c r="E17" s="80">
        <f t="shared" si="0"/>
        <v>24573040.87</v>
      </c>
      <c r="F17" s="80">
        <v>24573040.87</v>
      </c>
      <c r="G17" s="80">
        <v>0</v>
      </c>
      <c r="H17" s="80">
        <v>0</v>
      </c>
      <c r="I17" s="80">
        <v>0</v>
      </c>
      <c r="J17" s="80">
        <v>0</v>
      </c>
    </row>
    <row r="18" spans="1:10" s="106" customFormat="1" ht="22.5" customHeight="1">
      <c r="A18" s="116">
        <v>2050199</v>
      </c>
      <c r="B18" s="117"/>
      <c r="C18" s="118"/>
      <c r="D18" s="119" t="s">
        <v>90</v>
      </c>
      <c r="E18" s="80">
        <f t="shared" si="0"/>
        <v>19182400</v>
      </c>
      <c r="F18" s="120">
        <v>17632400</v>
      </c>
      <c r="G18" s="120">
        <v>1550000</v>
      </c>
      <c r="H18" s="120"/>
      <c r="I18" s="120"/>
      <c r="J18" s="120"/>
    </row>
    <row r="19" spans="1:10" s="106" customFormat="1" ht="22.5" customHeight="1">
      <c r="A19" s="116">
        <v>20502</v>
      </c>
      <c r="B19" s="117"/>
      <c r="C19" s="118"/>
      <c r="D19" s="119" t="s">
        <v>91</v>
      </c>
      <c r="E19" s="80">
        <f t="shared" si="0"/>
        <v>149986066.6</v>
      </c>
      <c r="F19" s="121">
        <v>22296400</v>
      </c>
      <c r="G19" s="122">
        <v>127689666.6</v>
      </c>
      <c r="H19" s="123"/>
      <c r="I19" s="123"/>
      <c r="J19" s="123"/>
    </row>
    <row r="20" spans="1:10" s="106" customFormat="1" ht="22.5" customHeight="1">
      <c r="A20" s="116">
        <v>2050202</v>
      </c>
      <c r="B20" s="117"/>
      <c r="C20" s="118"/>
      <c r="D20" s="119" t="s">
        <v>92</v>
      </c>
      <c r="E20" s="80">
        <f t="shared" si="0"/>
        <v>942730</v>
      </c>
      <c r="F20" s="123">
        <v>0</v>
      </c>
      <c r="G20" s="122">
        <v>942730</v>
      </c>
      <c r="H20" s="123"/>
      <c r="I20" s="123"/>
      <c r="J20" s="123"/>
    </row>
    <row r="21" spans="1:10" s="106" customFormat="1" ht="22.5" customHeight="1">
      <c r="A21" s="116">
        <v>2050204</v>
      </c>
      <c r="B21" s="117"/>
      <c r="C21" s="118"/>
      <c r="D21" s="119" t="s">
        <v>93</v>
      </c>
      <c r="E21" s="80">
        <f t="shared" si="0"/>
        <v>1600000</v>
      </c>
      <c r="F21" s="122">
        <v>1600000</v>
      </c>
      <c r="G21" s="123">
        <v>0</v>
      </c>
      <c r="H21" s="123"/>
      <c r="I21" s="123"/>
      <c r="J21" s="123"/>
    </row>
    <row r="22" spans="1:10" s="106" customFormat="1" ht="22.5" customHeight="1">
      <c r="A22" s="116">
        <v>2050299</v>
      </c>
      <c r="B22" s="117"/>
      <c r="C22" s="118"/>
      <c r="D22" s="119" t="s">
        <v>94</v>
      </c>
      <c r="E22" s="80">
        <f t="shared" si="0"/>
        <v>147443336.6</v>
      </c>
      <c r="F22" s="122">
        <v>20696400</v>
      </c>
      <c r="G22" s="122">
        <v>126746936.6</v>
      </c>
      <c r="H22" s="123"/>
      <c r="I22" s="123"/>
      <c r="J22" s="123"/>
    </row>
    <row r="23" spans="1:10" s="106" customFormat="1" ht="22.5" customHeight="1">
      <c r="A23" s="116">
        <v>20504</v>
      </c>
      <c r="B23" s="117"/>
      <c r="C23" s="118"/>
      <c r="D23" s="119" t="s">
        <v>95</v>
      </c>
      <c r="E23" s="80">
        <f t="shared" si="0"/>
        <v>1208900</v>
      </c>
      <c r="F23" s="122">
        <v>1208900</v>
      </c>
      <c r="G23" s="123">
        <v>0</v>
      </c>
      <c r="H23" s="123"/>
      <c r="I23" s="123"/>
      <c r="J23" s="123"/>
    </row>
    <row r="24" spans="1:10" s="106" customFormat="1" ht="22.5" customHeight="1">
      <c r="A24" s="116">
        <v>2050499</v>
      </c>
      <c r="B24" s="117"/>
      <c r="C24" s="118"/>
      <c r="D24" s="119" t="s">
        <v>96</v>
      </c>
      <c r="E24" s="80">
        <f t="shared" si="0"/>
        <v>1208900</v>
      </c>
      <c r="F24" s="122">
        <v>1208900</v>
      </c>
      <c r="G24" s="123">
        <v>0</v>
      </c>
      <c r="H24" s="123"/>
      <c r="I24" s="123"/>
      <c r="J24" s="123"/>
    </row>
    <row r="25" spans="1:10" s="106" customFormat="1" ht="22.5" customHeight="1">
      <c r="A25" s="116">
        <v>20509</v>
      </c>
      <c r="B25" s="117"/>
      <c r="C25" s="118"/>
      <c r="D25" s="119" t="s">
        <v>99</v>
      </c>
      <c r="E25" s="80">
        <f t="shared" si="0"/>
        <v>5488000</v>
      </c>
      <c r="F25" s="122">
        <v>5488000</v>
      </c>
      <c r="G25" s="123">
        <v>0</v>
      </c>
      <c r="H25" s="123"/>
      <c r="I25" s="123"/>
      <c r="J25" s="123"/>
    </row>
    <row r="26" spans="1:10" s="106" customFormat="1" ht="22.5" customHeight="1">
      <c r="A26" s="116">
        <v>2050999</v>
      </c>
      <c r="B26" s="117"/>
      <c r="C26" s="118"/>
      <c r="D26" s="119" t="s">
        <v>100</v>
      </c>
      <c r="E26" s="80">
        <f t="shared" si="0"/>
        <v>5488000</v>
      </c>
      <c r="F26" s="122">
        <v>5488000</v>
      </c>
      <c r="G26" s="123">
        <v>0</v>
      </c>
      <c r="H26" s="123"/>
      <c r="I26" s="123"/>
      <c r="J26" s="123"/>
    </row>
    <row r="27" spans="1:10" s="106" customFormat="1" ht="22.5" customHeight="1">
      <c r="A27" s="116">
        <v>20599</v>
      </c>
      <c r="B27" s="117"/>
      <c r="C27" s="118"/>
      <c r="D27" s="119" t="s">
        <v>101</v>
      </c>
      <c r="E27" s="80">
        <f t="shared" si="0"/>
        <v>14905500</v>
      </c>
      <c r="F27" s="122">
        <v>10000000</v>
      </c>
      <c r="G27" s="122">
        <v>4905500</v>
      </c>
      <c r="H27" s="123"/>
      <c r="I27" s="123"/>
      <c r="J27" s="123"/>
    </row>
    <row r="28" spans="1:10" s="106" customFormat="1" ht="22.5" customHeight="1">
      <c r="A28" s="116">
        <v>2059999</v>
      </c>
      <c r="B28" s="117"/>
      <c r="C28" s="118"/>
      <c r="D28" s="119" t="s">
        <v>102</v>
      </c>
      <c r="E28" s="80">
        <f t="shared" si="0"/>
        <v>14905500</v>
      </c>
      <c r="F28" s="122">
        <v>10000000</v>
      </c>
      <c r="G28" s="122">
        <v>4905500</v>
      </c>
      <c r="H28" s="123"/>
      <c r="I28" s="123"/>
      <c r="J28" s="123"/>
    </row>
    <row r="29" spans="1:10" s="106" customFormat="1" ht="22.5" customHeight="1">
      <c r="A29" s="116">
        <v>207</v>
      </c>
      <c r="B29" s="117"/>
      <c r="C29" s="118"/>
      <c r="D29" s="119" t="s">
        <v>103</v>
      </c>
      <c r="E29" s="80">
        <f t="shared" si="0"/>
        <v>980630</v>
      </c>
      <c r="F29" s="122">
        <v>50000</v>
      </c>
      <c r="G29" s="122">
        <v>930630</v>
      </c>
      <c r="H29" s="123"/>
      <c r="I29" s="123"/>
      <c r="J29" s="123"/>
    </row>
    <row r="30" spans="1:10" s="106" customFormat="1" ht="22.5" customHeight="1">
      <c r="A30" s="116">
        <v>20701</v>
      </c>
      <c r="B30" s="117"/>
      <c r="C30" s="118"/>
      <c r="D30" s="119" t="s">
        <v>104</v>
      </c>
      <c r="E30" s="80">
        <f t="shared" si="0"/>
        <v>792326</v>
      </c>
      <c r="F30" s="123">
        <v>0</v>
      </c>
      <c r="G30" s="122">
        <v>792326</v>
      </c>
      <c r="H30" s="123"/>
      <c r="I30" s="123"/>
      <c r="J30" s="123"/>
    </row>
    <row r="31" spans="1:10" s="106" customFormat="1" ht="22.5" customHeight="1">
      <c r="A31" s="116">
        <v>2070108</v>
      </c>
      <c r="B31" s="117"/>
      <c r="C31" s="118"/>
      <c r="D31" s="119" t="s">
        <v>105</v>
      </c>
      <c r="E31" s="80">
        <f t="shared" si="0"/>
        <v>792326</v>
      </c>
      <c r="F31" s="123">
        <v>0</v>
      </c>
      <c r="G31" s="122">
        <v>792326</v>
      </c>
      <c r="H31" s="123"/>
      <c r="I31" s="123"/>
      <c r="J31" s="123"/>
    </row>
    <row r="32" spans="1:10" s="106" customFormat="1" ht="22.5" customHeight="1">
      <c r="A32" s="116">
        <v>20703</v>
      </c>
      <c r="B32" s="117"/>
      <c r="C32" s="118"/>
      <c r="D32" s="119" t="s">
        <v>106</v>
      </c>
      <c r="E32" s="80">
        <f t="shared" si="0"/>
        <v>188304</v>
      </c>
      <c r="F32" s="122">
        <v>50000</v>
      </c>
      <c r="G32" s="122">
        <v>138304</v>
      </c>
      <c r="H32" s="123"/>
      <c r="I32" s="123"/>
      <c r="J32" s="123"/>
    </row>
    <row r="33" spans="1:10" s="106" customFormat="1" ht="22.5" customHeight="1">
      <c r="A33" s="116">
        <v>2070305</v>
      </c>
      <c r="B33" s="117"/>
      <c r="C33" s="118"/>
      <c r="D33" s="119" t="s">
        <v>107</v>
      </c>
      <c r="E33" s="80">
        <f t="shared" si="0"/>
        <v>188304</v>
      </c>
      <c r="F33" s="122">
        <v>50000</v>
      </c>
      <c r="G33" s="122">
        <v>138304</v>
      </c>
      <c r="H33" s="123"/>
      <c r="I33" s="123"/>
      <c r="J33" s="123"/>
    </row>
    <row r="34" spans="1:10" s="106" customFormat="1" ht="22.5" customHeight="1">
      <c r="A34" s="116">
        <v>208</v>
      </c>
      <c r="B34" s="117"/>
      <c r="C34" s="118"/>
      <c r="D34" s="119" t="s">
        <v>108</v>
      </c>
      <c r="E34" s="80">
        <f t="shared" si="0"/>
        <v>1016300</v>
      </c>
      <c r="F34" s="122">
        <v>1016300</v>
      </c>
      <c r="G34" s="123">
        <v>0</v>
      </c>
      <c r="H34" s="123"/>
      <c r="I34" s="123"/>
      <c r="J34" s="123"/>
    </row>
    <row r="35" spans="1:10" s="106" customFormat="1" ht="22.5" customHeight="1">
      <c r="A35" s="116">
        <v>20805</v>
      </c>
      <c r="B35" s="117"/>
      <c r="C35" s="118"/>
      <c r="D35" s="119" t="s">
        <v>109</v>
      </c>
      <c r="E35" s="80">
        <f t="shared" si="0"/>
        <v>799200</v>
      </c>
      <c r="F35" s="122">
        <v>799200</v>
      </c>
      <c r="G35" s="123">
        <v>0</v>
      </c>
      <c r="H35" s="123"/>
      <c r="I35" s="123"/>
      <c r="J35" s="123"/>
    </row>
    <row r="36" spans="1:10" s="106" customFormat="1" ht="22.5" customHeight="1">
      <c r="A36" s="116">
        <v>2080505</v>
      </c>
      <c r="B36" s="117"/>
      <c r="C36" s="118"/>
      <c r="D36" s="119" t="s">
        <v>138</v>
      </c>
      <c r="E36" s="80">
        <f t="shared" si="0"/>
        <v>799200</v>
      </c>
      <c r="F36" s="122">
        <v>799200</v>
      </c>
      <c r="G36" s="123">
        <v>0</v>
      </c>
      <c r="H36" s="123"/>
      <c r="I36" s="123"/>
      <c r="J36" s="123"/>
    </row>
    <row r="37" spans="1:10" s="106" customFormat="1" ht="22.5" customHeight="1">
      <c r="A37" s="116">
        <v>20807</v>
      </c>
      <c r="B37" s="117"/>
      <c r="C37" s="118"/>
      <c r="D37" s="119" t="s">
        <v>112</v>
      </c>
      <c r="E37" s="80">
        <f t="shared" si="0"/>
        <v>141100</v>
      </c>
      <c r="F37" s="122">
        <v>141100</v>
      </c>
      <c r="G37" s="123">
        <v>0</v>
      </c>
      <c r="H37" s="123"/>
      <c r="I37" s="123"/>
      <c r="J37" s="123"/>
    </row>
    <row r="38" spans="1:10" s="106" customFormat="1" ht="22.5" customHeight="1">
      <c r="A38" s="116">
        <v>2080705</v>
      </c>
      <c r="B38" s="117"/>
      <c r="C38" s="118"/>
      <c r="D38" s="119" t="s">
        <v>113</v>
      </c>
      <c r="E38" s="80">
        <f t="shared" si="0"/>
        <v>141100</v>
      </c>
      <c r="F38" s="122">
        <v>141100</v>
      </c>
      <c r="G38" s="123">
        <v>0</v>
      </c>
      <c r="H38" s="123"/>
      <c r="I38" s="123"/>
      <c r="J38" s="123"/>
    </row>
    <row r="39" spans="1:10" s="106" customFormat="1" ht="22.5" customHeight="1">
      <c r="A39" s="116">
        <v>20827</v>
      </c>
      <c r="B39" s="117"/>
      <c r="C39" s="118"/>
      <c r="D39" s="119" t="s">
        <v>139</v>
      </c>
      <c r="E39" s="80">
        <f t="shared" si="0"/>
        <v>76000</v>
      </c>
      <c r="F39" s="122">
        <v>76000</v>
      </c>
      <c r="G39" s="123">
        <v>0</v>
      </c>
      <c r="H39" s="123"/>
      <c r="I39" s="123"/>
      <c r="J39" s="123"/>
    </row>
    <row r="40" spans="1:10" s="106" customFormat="1" ht="22.5" customHeight="1">
      <c r="A40" s="116">
        <v>2082701</v>
      </c>
      <c r="B40" s="117"/>
      <c r="C40" s="118"/>
      <c r="D40" s="119" t="s">
        <v>140</v>
      </c>
      <c r="E40" s="80">
        <f t="shared" si="0"/>
        <v>40200</v>
      </c>
      <c r="F40" s="122">
        <v>40200</v>
      </c>
      <c r="G40" s="123">
        <v>0</v>
      </c>
      <c r="H40" s="123"/>
      <c r="I40" s="123"/>
      <c r="J40" s="123"/>
    </row>
    <row r="41" spans="1:10" s="106" customFormat="1" ht="22.5" customHeight="1">
      <c r="A41" s="116">
        <v>2082702</v>
      </c>
      <c r="B41" s="117"/>
      <c r="C41" s="118"/>
      <c r="D41" s="119" t="s">
        <v>141</v>
      </c>
      <c r="E41" s="80">
        <f t="shared" si="0"/>
        <v>8000</v>
      </c>
      <c r="F41" s="122">
        <v>8000</v>
      </c>
      <c r="G41" s="123">
        <v>0</v>
      </c>
      <c r="H41" s="123"/>
      <c r="I41" s="123"/>
      <c r="J41" s="123"/>
    </row>
    <row r="42" spans="1:10" s="106" customFormat="1" ht="22.5" customHeight="1">
      <c r="A42" s="116">
        <v>2082703</v>
      </c>
      <c r="B42" s="117"/>
      <c r="C42" s="118"/>
      <c r="D42" s="119" t="s">
        <v>142</v>
      </c>
      <c r="E42" s="80">
        <f t="shared" si="0"/>
        <v>27800</v>
      </c>
      <c r="F42" s="122">
        <v>27800</v>
      </c>
      <c r="G42" s="123">
        <v>0</v>
      </c>
      <c r="H42" s="123"/>
      <c r="I42" s="123"/>
      <c r="J42" s="123"/>
    </row>
    <row r="43" spans="1:10" s="106" customFormat="1" ht="22.5" customHeight="1">
      <c r="A43" s="116">
        <v>210</v>
      </c>
      <c r="B43" s="117"/>
      <c r="C43" s="118"/>
      <c r="D43" s="119" t="s">
        <v>118</v>
      </c>
      <c r="E43" s="80">
        <f t="shared" si="0"/>
        <v>411760</v>
      </c>
      <c r="F43" s="122">
        <v>411760</v>
      </c>
      <c r="G43" s="123">
        <v>0</v>
      </c>
      <c r="H43" s="123"/>
      <c r="I43" s="123"/>
      <c r="J43" s="123"/>
    </row>
    <row r="44" spans="1:10" s="106" customFormat="1" ht="22.5" customHeight="1">
      <c r="A44" s="116">
        <v>21004</v>
      </c>
      <c r="B44" s="117"/>
      <c r="C44" s="118"/>
      <c r="D44" s="119" t="s">
        <v>119</v>
      </c>
      <c r="E44" s="80">
        <f t="shared" si="0"/>
        <v>92160</v>
      </c>
      <c r="F44" s="122">
        <v>92160</v>
      </c>
      <c r="G44" s="123">
        <v>0</v>
      </c>
      <c r="H44" s="123"/>
      <c r="I44" s="123"/>
      <c r="J44" s="123"/>
    </row>
    <row r="45" spans="1:10" s="106" customFormat="1" ht="22.5" customHeight="1">
      <c r="A45" s="116">
        <v>2100499</v>
      </c>
      <c r="B45" s="117"/>
      <c r="C45" s="118"/>
      <c r="D45" s="119" t="s">
        <v>120</v>
      </c>
      <c r="E45" s="80">
        <f t="shared" si="0"/>
        <v>92160</v>
      </c>
      <c r="F45" s="122">
        <v>92160</v>
      </c>
      <c r="G45" s="123">
        <v>0</v>
      </c>
      <c r="H45" s="123"/>
      <c r="I45" s="123"/>
      <c r="J45" s="123"/>
    </row>
    <row r="46" spans="1:10" s="106" customFormat="1" ht="22.5" customHeight="1">
      <c r="A46" s="116">
        <v>21012</v>
      </c>
      <c r="B46" s="117"/>
      <c r="C46" s="118"/>
      <c r="D46" s="119" t="s">
        <v>143</v>
      </c>
      <c r="E46" s="80">
        <f t="shared" si="0"/>
        <v>319600</v>
      </c>
      <c r="F46" s="122">
        <v>319600</v>
      </c>
      <c r="G46" s="123">
        <v>0</v>
      </c>
      <c r="H46" s="123"/>
      <c r="I46" s="123"/>
      <c r="J46" s="123"/>
    </row>
    <row r="47" spans="1:10" s="106" customFormat="1" ht="22.5" customHeight="1">
      <c r="A47" s="116">
        <v>2101201</v>
      </c>
      <c r="B47" s="117"/>
      <c r="C47" s="118"/>
      <c r="D47" s="119" t="s">
        <v>122</v>
      </c>
      <c r="E47" s="80">
        <f t="shared" si="0"/>
        <v>319600</v>
      </c>
      <c r="F47" s="122">
        <v>319600</v>
      </c>
      <c r="G47" s="123">
        <v>0</v>
      </c>
      <c r="H47" s="123"/>
      <c r="I47" s="123"/>
      <c r="J47" s="123"/>
    </row>
    <row r="48" spans="1:10" s="106" customFormat="1" ht="22.5" customHeight="1">
      <c r="A48" s="116">
        <v>221</v>
      </c>
      <c r="B48" s="117"/>
      <c r="C48" s="118"/>
      <c r="D48" s="119" t="s">
        <v>123</v>
      </c>
      <c r="E48" s="80">
        <f t="shared" si="0"/>
        <v>24085800</v>
      </c>
      <c r="F48" s="122">
        <v>21332300</v>
      </c>
      <c r="G48" s="122">
        <v>2753500</v>
      </c>
      <c r="H48" s="123"/>
      <c r="I48" s="123"/>
      <c r="J48" s="123"/>
    </row>
    <row r="49" spans="1:10" s="106" customFormat="1" ht="22.5" customHeight="1">
      <c r="A49" s="116">
        <v>22102</v>
      </c>
      <c r="B49" s="117"/>
      <c r="C49" s="118"/>
      <c r="D49" s="119" t="s">
        <v>124</v>
      </c>
      <c r="E49" s="80">
        <f t="shared" si="0"/>
        <v>24085800</v>
      </c>
      <c r="F49" s="122">
        <v>21332300</v>
      </c>
      <c r="G49" s="122">
        <v>2753500</v>
      </c>
      <c r="H49" s="123"/>
      <c r="I49" s="123"/>
      <c r="J49" s="123"/>
    </row>
    <row r="50" spans="1:10" s="106" customFormat="1" ht="22.5" customHeight="1">
      <c r="A50" s="116">
        <v>2210201</v>
      </c>
      <c r="B50" s="117"/>
      <c r="C50" s="118"/>
      <c r="D50" s="119" t="s">
        <v>125</v>
      </c>
      <c r="E50" s="80">
        <f t="shared" si="0"/>
        <v>24085800</v>
      </c>
      <c r="F50" s="122">
        <v>21332300</v>
      </c>
      <c r="G50" s="122">
        <v>2753500</v>
      </c>
      <c r="H50" s="123"/>
      <c r="I50" s="123"/>
      <c r="J50" s="123"/>
    </row>
    <row r="51" spans="1:10" s="106" customFormat="1" ht="22.5" customHeight="1">
      <c r="A51" s="116">
        <v>229</v>
      </c>
      <c r="B51" s="117"/>
      <c r="C51" s="118"/>
      <c r="D51" s="119" t="s">
        <v>126</v>
      </c>
      <c r="E51" s="80">
        <f t="shared" si="0"/>
        <v>2812244</v>
      </c>
      <c r="F51" s="123">
        <v>0</v>
      </c>
      <c r="G51" s="122">
        <v>2812244</v>
      </c>
      <c r="H51" s="123"/>
      <c r="I51" s="123"/>
      <c r="J51" s="123"/>
    </row>
    <row r="52" spans="1:10" s="106" customFormat="1" ht="22.5" customHeight="1">
      <c r="A52" s="116">
        <v>22960</v>
      </c>
      <c r="B52" s="117"/>
      <c r="C52" s="118"/>
      <c r="D52" s="119" t="s">
        <v>127</v>
      </c>
      <c r="E52" s="80">
        <f t="shared" si="0"/>
        <v>2812244</v>
      </c>
      <c r="F52" s="123">
        <v>0</v>
      </c>
      <c r="G52" s="122">
        <v>2812244</v>
      </c>
      <c r="H52" s="123"/>
      <c r="I52" s="123"/>
      <c r="J52" s="123"/>
    </row>
    <row r="53" spans="1:10" s="107" customFormat="1" ht="22.5" customHeight="1">
      <c r="A53" s="116">
        <v>2296003</v>
      </c>
      <c r="B53" s="117"/>
      <c r="C53" s="118"/>
      <c r="D53" s="119" t="s">
        <v>128</v>
      </c>
      <c r="E53" s="80">
        <f t="shared" si="0"/>
        <v>2812244</v>
      </c>
      <c r="F53" s="124">
        <v>0</v>
      </c>
      <c r="G53" s="125">
        <v>2812244</v>
      </c>
      <c r="H53" s="124"/>
      <c r="I53" s="124"/>
      <c r="J53" s="124"/>
    </row>
  </sheetData>
  <sheetProtection/>
  <mergeCells count="60">
    <mergeCell ref="A2:J2"/>
    <mergeCell ref="A3:D3"/>
    <mergeCell ref="E3:H3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:A7"/>
    <mergeCell ref="B6:B7"/>
    <mergeCell ref="C6:C7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I5" sqref="I5:I6"/>
    </sheetView>
  </sheetViews>
  <sheetFormatPr defaultColWidth="9.00390625" defaultRowHeight="14.25"/>
  <cols>
    <col min="1" max="1" width="27.25390625" style="84" customWidth="1"/>
    <col min="2" max="2" width="4.75390625" style="84" customWidth="1"/>
    <col min="3" max="3" width="12.00390625" style="85" customWidth="1"/>
    <col min="4" max="4" width="25.75390625" style="84" customWidth="1"/>
    <col min="5" max="5" width="4.75390625" style="84" customWidth="1"/>
    <col min="6" max="6" width="16.125" style="85" customWidth="1"/>
    <col min="7" max="8" width="10.25390625" style="85" customWidth="1"/>
    <col min="9" max="9" width="25.75390625" style="84" customWidth="1"/>
    <col min="10" max="10" width="5.125" style="84" customWidth="1"/>
    <col min="11" max="11" width="9.875" style="85" customWidth="1"/>
    <col min="12" max="12" width="10.00390625" style="85" customWidth="1"/>
    <col min="13" max="13" width="9.75390625" style="85" customWidth="1"/>
    <col min="14" max="14" width="8.50390625" style="84" customWidth="1"/>
    <col min="15" max="16384" width="9.00390625" style="84" customWidth="1"/>
  </cols>
  <sheetData>
    <row r="1" spans="12:13" ht="18" customHeight="1">
      <c r="L1" s="102" t="s">
        <v>144</v>
      </c>
      <c r="M1" s="102"/>
    </row>
    <row r="2" spans="1:13" ht="30" customHeight="1">
      <c r="A2" s="86" t="s">
        <v>145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4" customHeight="1">
      <c r="A3" s="87" t="s">
        <v>2</v>
      </c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 t="s">
        <v>4</v>
      </c>
      <c r="M3" s="88"/>
    </row>
    <row r="4" spans="1:13" ht="30" customHeight="1">
      <c r="A4" s="89" t="s">
        <v>146</v>
      </c>
      <c r="B4" s="90" t="s">
        <v>6</v>
      </c>
      <c r="C4" s="90" t="s">
        <v>6</v>
      </c>
      <c r="D4" s="90" t="s">
        <v>147</v>
      </c>
      <c r="E4" s="90" t="s">
        <v>6</v>
      </c>
      <c r="F4" s="90" t="s">
        <v>6</v>
      </c>
      <c r="G4" s="90" t="s">
        <v>6</v>
      </c>
      <c r="H4" s="91" t="s">
        <v>6</v>
      </c>
      <c r="I4" s="90" t="s">
        <v>147</v>
      </c>
      <c r="J4" s="90" t="s">
        <v>6</v>
      </c>
      <c r="K4" s="90" t="s">
        <v>6</v>
      </c>
      <c r="L4" s="90" t="s">
        <v>6</v>
      </c>
      <c r="M4" s="91" t="s">
        <v>6</v>
      </c>
    </row>
    <row r="5" spans="1:13" ht="30" customHeight="1">
      <c r="A5" s="92" t="s">
        <v>148</v>
      </c>
      <c r="B5" s="92" t="s">
        <v>9</v>
      </c>
      <c r="C5" s="93" t="s">
        <v>10</v>
      </c>
      <c r="D5" s="94" t="s">
        <v>149</v>
      </c>
      <c r="E5" s="92" t="s">
        <v>9</v>
      </c>
      <c r="F5" s="93" t="s">
        <v>10</v>
      </c>
      <c r="G5" s="93" t="s">
        <v>6</v>
      </c>
      <c r="H5" s="93" t="s">
        <v>6</v>
      </c>
      <c r="I5" s="94" t="s">
        <v>12</v>
      </c>
      <c r="J5" s="92" t="s">
        <v>9</v>
      </c>
      <c r="K5" s="93" t="s">
        <v>10</v>
      </c>
      <c r="L5" s="93" t="s">
        <v>6</v>
      </c>
      <c r="M5" s="93" t="s">
        <v>6</v>
      </c>
    </row>
    <row r="6" spans="1:13" ht="42.75" customHeight="1">
      <c r="A6" s="92" t="s">
        <v>6</v>
      </c>
      <c r="B6" s="92" t="s">
        <v>6</v>
      </c>
      <c r="C6" s="93" t="s">
        <v>6</v>
      </c>
      <c r="D6" s="94" t="s">
        <v>6</v>
      </c>
      <c r="E6" s="92" t="s">
        <v>6</v>
      </c>
      <c r="F6" s="93" t="s">
        <v>77</v>
      </c>
      <c r="G6" s="93" t="s">
        <v>150</v>
      </c>
      <c r="H6" s="93" t="s">
        <v>151</v>
      </c>
      <c r="I6" s="94" t="s">
        <v>6</v>
      </c>
      <c r="J6" s="92" t="s">
        <v>6</v>
      </c>
      <c r="K6" s="93" t="s">
        <v>77</v>
      </c>
      <c r="L6" s="93" t="s">
        <v>150</v>
      </c>
      <c r="M6" s="93" t="s">
        <v>151</v>
      </c>
    </row>
    <row r="7" spans="1:13" ht="30" customHeight="1">
      <c r="A7" s="92" t="s">
        <v>152</v>
      </c>
      <c r="B7" s="92" t="s">
        <v>6</v>
      </c>
      <c r="C7" s="93" t="s">
        <v>14</v>
      </c>
      <c r="D7" s="92" t="s">
        <v>152</v>
      </c>
      <c r="E7" s="92" t="s">
        <v>6</v>
      </c>
      <c r="F7" s="93" t="s">
        <v>42</v>
      </c>
      <c r="G7" s="93" t="s">
        <v>44</v>
      </c>
      <c r="H7" s="93" t="s">
        <v>46</v>
      </c>
      <c r="I7" s="92" t="s">
        <v>152</v>
      </c>
      <c r="J7" s="92" t="s">
        <v>6</v>
      </c>
      <c r="K7" s="93" t="s">
        <v>65</v>
      </c>
      <c r="L7" s="93" t="s">
        <v>153</v>
      </c>
      <c r="M7" s="93" t="s">
        <v>154</v>
      </c>
    </row>
    <row r="8" spans="1:13" ht="30" customHeight="1">
      <c r="A8" s="95" t="s">
        <v>155</v>
      </c>
      <c r="B8" s="92" t="s">
        <v>18</v>
      </c>
      <c r="C8" s="96">
        <v>378072200</v>
      </c>
      <c r="D8" s="97" t="s">
        <v>19</v>
      </c>
      <c r="E8" s="92">
        <v>17</v>
      </c>
      <c r="F8" s="96">
        <f>G8+H8</f>
        <v>15035400</v>
      </c>
      <c r="G8" s="96">
        <v>15035400</v>
      </c>
      <c r="H8" s="96"/>
      <c r="I8" s="95" t="s">
        <v>20</v>
      </c>
      <c r="J8" s="92">
        <v>33</v>
      </c>
      <c r="K8" s="96"/>
      <c r="L8" s="96">
        <v>104039100.87</v>
      </c>
      <c r="M8" s="96">
        <v>0</v>
      </c>
    </row>
    <row r="9" spans="1:13" ht="30" customHeight="1">
      <c r="A9" s="95" t="s">
        <v>156</v>
      </c>
      <c r="B9" s="92" t="s">
        <v>22</v>
      </c>
      <c r="C9" s="96"/>
      <c r="D9" s="97" t="s">
        <v>23</v>
      </c>
      <c r="E9" s="92">
        <v>18</v>
      </c>
      <c r="F9" s="96">
        <f aca="true" t="shared" si="0" ref="F9:F17">G9+H9</f>
        <v>1016300</v>
      </c>
      <c r="G9" s="96">
        <v>1016300</v>
      </c>
      <c r="H9" s="96">
        <v>0</v>
      </c>
      <c r="I9" s="95" t="s">
        <v>24</v>
      </c>
      <c r="J9" s="92">
        <v>34</v>
      </c>
      <c r="K9" s="96"/>
      <c r="L9" s="96">
        <v>65877115.46</v>
      </c>
      <c r="M9" s="96">
        <v>0</v>
      </c>
    </row>
    <row r="10" spans="1:13" ht="30" customHeight="1">
      <c r="A10" s="95" t="s">
        <v>6</v>
      </c>
      <c r="B10" s="92" t="s">
        <v>14</v>
      </c>
      <c r="C10" s="96" t="s">
        <v>6</v>
      </c>
      <c r="D10" s="97" t="s">
        <v>26</v>
      </c>
      <c r="E10" s="92">
        <v>19</v>
      </c>
      <c r="F10" s="96">
        <f t="shared" si="0"/>
        <v>215343907.47</v>
      </c>
      <c r="G10" s="96">
        <v>215343907.47</v>
      </c>
      <c r="H10" s="96">
        <v>0</v>
      </c>
      <c r="I10" s="95" t="s">
        <v>27</v>
      </c>
      <c r="J10" s="92">
        <v>35</v>
      </c>
      <c r="K10" s="96"/>
      <c r="L10" s="96">
        <v>38161985.41</v>
      </c>
      <c r="M10" s="96">
        <v>0</v>
      </c>
    </row>
    <row r="11" spans="1:13" ht="30" customHeight="1">
      <c r="A11" s="95" t="s">
        <v>6</v>
      </c>
      <c r="B11" s="92" t="s">
        <v>29</v>
      </c>
      <c r="C11" s="96" t="s">
        <v>6</v>
      </c>
      <c r="D11" s="97" t="s">
        <v>157</v>
      </c>
      <c r="E11" s="92">
        <v>20</v>
      </c>
      <c r="F11" s="96">
        <f t="shared" si="0"/>
        <v>980630</v>
      </c>
      <c r="G11" s="96">
        <v>980630</v>
      </c>
      <c r="H11" s="96"/>
      <c r="I11" s="95" t="s">
        <v>30</v>
      </c>
      <c r="J11" s="92">
        <v>36</v>
      </c>
      <c r="K11" s="96"/>
      <c r="L11" s="96">
        <v>152834696.6</v>
      </c>
      <c r="M11" s="96">
        <v>0</v>
      </c>
    </row>
    <row r="12" spans="1:13" ht="30" customHeight="1">
      <c r="A12" s="95" t="s">
        <v>6</v>
      </c>
      <c r="B12" s="92" t="s">
        <v>32</v>
      </c>
      <c r="C12" s="96" t="s">
        <v>6</v>
      </c>
      <c r="D12" s="97" t="s">
        <v>158</v>
      </c>
      <c r="E12" s="92">
        <v>21</v>
      </c>
      <c r="F12" s="96">
        <f t="shared" si="0"/>
        <v>411760</v>
      </c>
      <c r="G12" s="96">
        <v>411760</v>
      </c>
      <c r="H12" s="96"/>
      <c r="I12" s="95" t="s">
        <v>33</v>
      </c>
      <c r="J12" s="92">
        <v>37</v>
      </c>
      <c r="K12" s="103">
        <v>0</v>
      </c>
      <c r="L12" s="103">
        <v>0</v>
      </c>
      <c r="M12" s="103">
        <v>0</v>
      </c>
    </row>
    <row r="13" spans="1:13" ht="30" customHeight="1">
      <c r="A13" s="95" t="s">
        <v>6</v>
      </c>
      <c r="B13" s="92" t="s">
        <v>15</v>
      </c>
      <c r="C13" s="96" t="s">
        <v>6</v>
      </c>
      <c r="D13" s="97" t="s">
        <v>159</v>
      </c>
      <c r="E13" s="92">
        <v>22</v>
      </c>
      <c r="F13" s="96">
        <f t="shared" si="0"/>
        <v>24085800</v>
      </c>
      <c r="G13" s="96">
        <v>24085800</v>
      </c>
      <c r="H13" s="96"/>
      <c r="I13" s="95" t="s">
        <v>35</v>
      </c>
      <c r="J13" s="92">
        <v>38</v>
      </c>
      <c r="K13" s="103"/>
      <c r="L13" s="103"/>
      <c r="M13" s="103">
        <v>0</v>
      </c>
    </row>
    <row r="14" spans="1:13" ht="30" customHeight="1">
      <c r="A14" s="95" t="s">
        <v>6</v>
      </c>
      <c r="B14" s="92" t="s">
        <v>37</v>
      </c>
      <c r="C14" s="96" t="s">
        <v>6</v>
      </c>
      <c r="D14" s="98"/>
      <c r="E14" s="92">
        <v>23</v>
      </c>
      <c r="F14" s="96">
        <f t="shared" si="0"/>
        <v>0</v>
      </c>
      <c r="G14" s="99"/>
      <c r="H14" s="99"/>
      <c r="I14" s="92" t="s">
        <v>39</v>
      </c>
      <c r="J14" s="92">
        <v>39</v>
      </c>
      <c r="K14" s="104" t="s">
        <v>160</v>
      </c>
      <c r="L14" s="104" t="s">
        <v>160</v>
      </c>
      <c r="M14" s="104" t="s">
        <v>160</v>
      </c>
    </row>
    <row r="15" spans="1:13" ht="30" customHeight="1">
      <c r="A15" s="95" t="s">
        <v>6</v>
      </c>
      <c r="B15" s="92" t="s">
        <v>38</v>
      </c>
      <c r="C15" s="96" t="s">
        <v>6</v>
      </c>
      <c r="D15" s="97"/>
      <c r="E15" s="92">
        <v>24</v>
      </c>
      <c r="F15" s="96">
        <f t="shared" si="0"/>
        <v>0</v>
      </c>
      <c r="G15" s="96"/>
      <c r="H15" s="96"/>
      <c r="I15" s="95" t="s">
        <v>43</v>
      </c>
      <c r="J15" s="92">
        <v>40</v>
      </c>
      <c r="K15" s="103"/>
      <c r="L15" s="103"/>
      <c r="M15" s="103">
        <v>0</v>
      </c>
    </row>
    <row r="16" spans="1:13" ht="30" customHeight="1">
      <c r="A16" s="95" t="s">
        <v>6</v>
      </c>
      <c r="B16" s="92" t="s">
        <v>16</v>
      </c>
      <c r="C16" s="96" t="s">
        <v>6</v>
      </c>
      <c r="D16" s="97"/>
      <c r="E16" s="92">
        <v>25</v>
      </c>
      <c r="F16" s="96">
        <f t="shared" si="0"/>
        <v>0</v>
      </c>
      <c r="G16" s="96"/>
      <c r="H16" s="96"/>
      <c r="I16" s="95" t="s">
        <v>45</v>
      </c>
      <c r="J16" s="92">
        <v>41</v>
      </c>
      <c r="K16" s="96"/>
      <c r="L16" s="96"/>
      <c r="M16" s="96">
        <v>0</v>
      </c>
    </row>
    <row r="17" spans="1:13" ht="30" customHeight="1">
      <c r="A17" s="95" t="s">
        <v>6</v>
      </c>
      <c r="B17" s="92" t="s">
        <v>42</v>
      </c>
      <c r="C17" s="96" t="s">
        <v>6</v>
      </c>
      <c r="D17" s="97"/>
      <c r="E17" s="92">
        <v>26</v>
      </c>
      <c r="F17" s="96">
        <f t="shared" si="0"/>
        <v>0</v>
      </c>
      <c r="G17" s="96"/>
      <c r="H17" s="96"/>
      <c r="I17" s="95" t="s">
        <v>47</v>
      </c>
      <c r="J17" s="92">
        <v>42</v>
      </c>
      <c r="K17" s="96"/>
      <c r="L17" s="96"/>
      <c r="M17" s="96">
        <v>0</v>
      </c>
    </row>
    <row r="18" spans="1:13" ht="30" customHeight="1">
      <c r="A18" s="100" t="s">
        <v>40</v>
      </c>
      <c r="B18" s="92" t="s">
        <v>44</v>
      </c>
      <c r="C18" s="96">
        <v>378072200</v>
      </c>
      <c r="D18" s="100" t="s">
        <v>49</v>
      </c>
      <c r="E18" s="92">
        <v>27</v>
      </c>
      <c r="F18" s="96">
        <f>F17+F16+F15+F14+F13+F12+F11+F10+F9+F8</f>
        <v>256873797.47</v>
      </c>
      <c r="G18" s="96">
        <v>2147.98</v>
      </c>
      <c r="H18" s="96">
        <v>0</v>
      </c>
      <c r="I18" s="100" t="s">
        <v>49</v>
      </c>
      <c r="J18" s="92">
        <v>43</v>
      </c>
      <c r="K18" s="96"/>
      <c r="L18" s="96"/>
      <c r="M18" s="96">
        <v>0</v>
      </c>
    </row>
    <row r="19" spans="1:13" ht="30" customHeight="1">
      <c r="A19" s="95" t="s">
        <v>6</v>
      </c>
      <c r="B19" s="92" t="s">
        <v>46</v>
      </c>
      <c r="C19" s="96" t="s">
        <v>6</v>
      </c>
      <c r="D19" s="92" t="s">
        <v>6</v>
      </c>
      <c r="E19" s="92">
        <v>28</v>
      </c>
      <c r="F19" s="96" t="s">
        <v>6</v>
      </c>
      <c r="G19" s="96" t="s">
        <v>6</v>
      </c>
      <c r="H19" s="96" t="s">
        <v>6</v>
      </c>
      <c r="I19" s="92" t="s">
        <v>6</v>
      </c>
      <c r="J19" s="92">
        <v>44</v>
      </c>
      <c r="K19" s="96" t="s">
        <v>6</v>
      </c>
      <c r="L19" s="96" t="s">
        <v>6</v>
      </c>
      <c r="M19" s="96" t="s">
        <v>6</v>
      </c>
    </row>
    <row r="20" spans="1:13" ht="30" customHeight="1">
      <c r="A20" s="101" t="s">
        <v>161</v>
      </c>
      <c r="B20" s="92" t="s">
        <v>48</v>
      </c>
      <c r="C20" s="96">
        <v>28544060</v>
      </c>
      <c r="D20" s="95" t="s">
        <v>162</v>
      </c>
      <c r="E20" s="92">
        <v>29</v>
      </c>
      <c r="F20" s="96">
        <v>121233462.53</v>
      </c>
      <c r="G20" s="96">
        <v>978.4</v>
      </c>
      <c r="H20" s="96">
        <v>0</v>
      </c>
      <c r="I20" s="95" t="s">
        <v>162</v>
      </c>
      <c r="J20" s="92">
        <v>45</v>
      </c>
      <c r="K20" s="103"/>
      <c r="L20" s="103"/>
      <c r="M20" s="103">
        <v>0</v>
      </c>
    </row>
    <row r="21" spans="1:13" ht="30" customHeight="1">
      <c r="A21" s="95" t="s">
        <v>155</v>
      </c>
      <c r="B21" s="92" t="s">
        <v>51</v>
      </c>
      <c r="C21" s="96"/>
      <c r="D21" s="95" t="s">
        <v>163</v>
      </c>
      <c r="E21" s="92">
        <v>30</v>
      </c>
      <c r="F21" s="96">
        <v>18624659.13</v>
      </c>
      <c r="G21" s="96">
        <v>627.19</v>
      </c>
      <c r="H21" s="96">
        <v>0</v>
      </c>
      <c r="I21" s="95" t="s">
        <v>163</v>
      </c>
      <c r="J21" s="92">
        <v>46</v>
      </c>
      <c r="K21" s="103"/>
      <c r="L21" s="103"/>
      <c r="M21" s="103">
        <v>0</v>
      </c>
    </row>
    <row r="22" spans="1:13" ht="30" customHeight="1">
      <c r="A22" s="95" t="s">
        <v>156</v>
      </c>
      <c r="B22" s="92" t="s">
        <v>54</v>
      </c>
      <c r="C22" s="96">
        <v>0</v>
      </c>
      <c r="D22" s="95" t="s">
        <v>164</v>
      </c>
      <c r="E22" s="92">
        <v>31</v>
      </c>
      <c r="F22" s="96">
        <v>102608803.4</v>
      </c>
      <c r="G22" s="96">
        <v>351.21</v>
      </c>
      <c r="H22" s="96">
        <v>0</v>
      </c>
      <c r="I22" s="95" t="s">
        <v>164</v>
      </c>
      <c r="J22" s="92">
        <v>47</v>
      </c>
      <c r="K22" s="103"/>
      <c r="L22" s="103"/>
      <c r="M22" s="103">
        <v>0</v>
      </c>
    </row>
    <row r="23" spans="1:13" ht="30" customHeight="1">
      <c r="A23" s="100" t="s">
        <v>64</v>
      </c>
      <c r="B23" s="92" t="s">
        <v>59</v>
      </c>
      <c r="C23" s="96"/>
      <c r="D23" s="100" t="s">
        <v>64</v>
      </c>
      <c r="E23" s="92">
        <v>32</v>
      </c>
      <c r="F23" s="96">
        <f>F22+F21+F20</f>
        <v>242466925.06</v>
      </c>
      <c r="G23" s="96">
        <v>3126.38</v>
      </c>
      <c r="H23" s="96">
        <v>0</v>
      </c>
      <c r="I23" s="100" t="s">
        <v>64</v>
      </c>
      <c r="J23" s="92">
        <v>48</v>
      </c>
      <c r="K23" s="103"/>
      <c r="L23" s="103"/>
      <c r="M23" s="103">
        <v>0</v>
      </c>
    </row>
    <row r="35" ht="14.25">
      <c r="I35" s="105"/>
    </row>
    <row r="36" ht="14.25">
      <c r="I36" s="105"/>
    </row>
    <row r="37" ht="14.25">
      <c r="I37" s="105"/>
    </row>
  </sheetData>
  <sheetProtection/>
  <mergeCells count="16">
    <mergeCell ref="L1:M1"/>
    <mergeCell ref="A2:M2"/>
    <mergeCell ref="B3:K3"/>
    <mergeCell ref="L3:M3"/>
    <mergeCell ref="A4:C4"/>
    <mergeCell ref="D4:H4"/>
    <mergeCell ref="I4:M4"/>
    <mergeCell ref="F5:H5"/>
    <mergeCell ref="K5:M5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5" sqref="A25:IV26"/>
    </sheetView>
  </sheetViews>
  <sheetFormatPr defaultColWidth="9.00390625" defaultRowHeight="30" customHeight="1"/>
  <cols>
    <col min="1" max="3" width="7.625" style="67" customWidth="1"/>
    <col min="4" max="4" width="47.625" style="67" customWidth="1"/>
    <col min="5" max="7" width="19.875" style="68" customWidth="1"/>
    <col min="8" max="8" width="8.50390625" style="67" customWidth="1"/>
    <col min="9" max="16384" width="9.00390625" style="67" customWidth="1"/>
  </cols>
  <sheetData>
    <row r="1" spans="6:7" ht="30" customHeight="1">
      <c r="F1" s="69" t="s">
        <v>165</v>
      </c>
      <c r="G1" s="69"/>
    </row>
    <row r="2" spans="1:7" ht="30" customHeight="1">
      <c r="A2" s="70" t="s">
        <v>166</v>
      </c>
      <c r="B2" s="70"/>
      <c r="C2" s="70"/>
      <c r="D2" s="70"/>
      <c r="E2" s="70"/>
      <c r="F2" s="70"/>
      <c r="G2" s="70"/>
    </row>
    <row r="3" spans="1:7" ht="27.75" customHeight="1">
      <c r="A3" s="67" t="s">
        <v>2</v>
      </c>
      <c r="E3" s="71" t="s">
        <v>3</v>
      </c>
      <c r="F3" s="71"/>
      <c r="G3" s="68" t="s">
        <v>4</v>
      </c>
    </row>
    <row r="4" spans="1:7" ht="27.75" customHeight="1">
      <c r="A4" s="25" t="s">
        <v>8</v>
      </c>
      <c r="B4" s="26" t="s">
        <v>6</v>
      </c>
      <c r="C4" s="26" t="s">
        <v>6</v>
      </c>
      <c r="D4" s="26" t="s">
        <v>6</v>
      </c>
      <c r="E4" s="72" t="s">
        <v>49</v>
      </c>
      <c r="F4" s="73" t="s">
        <v>131</v>
      </c>
      <c r="G4" s="72" t="s">
        <v>132</v>
      </c>
    </row>
    <row r="5" spans="1:7" ht="27.75" customHeight="1">
      <c r="A5" s="74" t="s">
        <v>75</v>
      </c>
      <c r="B5" s="75" t="s">
        <v>6</v>
      </c>
      <c r="C5" s="75" t="s">
        <v>6</v>
      </c>
      <c r="D5" s="76" t="s">
        <v>76</v>
      </c>
      <c r="E5" s="77" t="s">
        <v>6</v>
      </c>
      <c r="F5" s="78" t="s">
        <v>6</v>
      </c>
      <c r="G5" s="77" t="s">
        <v>6</v>
      </c>
    </row>
    <row r="6" spans="1:7" ht="27.75" customHeight="1">
      <c r="A6" s="7" t="s">
        <v>78</v>
      </c>
      <c r="B6" s="7" t="s">
        <v>79</v>
      </c>
      <c r="C6" s="7" t="s">
        <v>80</v>
      </c>
      <c r="D6" s="7" t="s">
        <v>13</v>
      </c>
      <c r="E6" s="79" t="s">
        <v>18</v>
      </c>
      <c r="F6" s="79" t="s">
        <v>22</v>
      </c>
      <c r="G6" s="79" t="s">
        <v>14</v>
      </c>
    </row>
    <row r="7" spans="1:7" ht="27.75" customHeight="1">
      <c r="A7" s="7"/>
      <c r="B7" s="7"/>
      <c r="C7" s="7"/>
      <c r="D7" s="7" t="s">
        <v>81</v>
      </c>
      <c r="E7" s="80">
        <f>F7+G7</f>
        <v>255998597.47</v>
      </c>
      <c r="F7" s="80">
        <f>F8+F15+F31+F40+F46+F51</f>
        <v>103163900.87</v>
      </c>
      <c r="G7" s="80">
        <f>G8+G15+G31+G40+G46+G51</f>
        <v>152834696.6</v>
      </c>
    </row>
    <row r="8" spans="1:7" ht="27.75" customHeight="1">
      <c r="A8" s="81">
        <v>201</v>
      </c>
      <c r="B8" s="81"/>
      <c r="C8" s="81"/>
      <c r="D8" s="10" t="s">
        <v>82</v>
      </c>
      <c r="E8" s="80">
        <f aca="true" t="shared" si="0" ref="E8:E53">F8+G8</f>
        <v>15035400</v>
      </c>
      <c r="F8" s="80">
        <v>30000</v>
      </c>
      <c r="G8" s="80">
        <v>15005400</v>
      </c>
    </row>
    <row r="9" spans="1:7" ht="27.75" customHeight="1">
      <c r="A9" s="81">
        <v>20103</v>
      </c>
      <c r="B9" s="81"/>
      <c r="C9" s="81"/>
      <c r="D9" s="10" t="s">
        <v>83</v>
      </c>
      <c r="E9" s="80">
        <f t="shared" si="0"/>
        <v>14981400</v>
      </c>
      <c r="F9" s="80">
        <v>0</v>
      </c>
      <c r="G9" s="80">
        <v>14981400</v>
      </c>
    </row>
    <row r="10" spans="1:7" ht="27.75" customHeight="1">
      <c r="A10" s="81">
        <v>2010399</v>
      </c>
      <c r="B10" s="81"/>
      <c r="C10" s="81"/>
      <c r="D10" s="10" t="s">
        <v>84</v>
      </c>
      <c r="E10" s="80">
        <f t="shared" si="0"/>
        <v>14981400</v>
      </c>
      <c r="F10" s="80">
        <v>0</v>
      </c>
      <c r="G10" s="80">
        <v>14981400</v>
      </c>
    </row>
    <row r="11" spans="1:7" ht="27.75" customHeight="1">
      <c r="A11" s="81">
        <v>20132</v>
      </c>
      <c r="B11" s="81"/>
      <c r="C11" s="81"/>
      <c r="D11" s="10" t="s">
        <v>85</v>
      </c>
      <c r="E11" s="80">
        <f t="shared" si="0"/>
        <v>46000</v>
      </c>
      <c r="F11" s="80">
        <v>22000</v>
      </c>
      <c r="G11" s="80">
        <v>24000</v>
      </c>
    </row>
    <row r="12" spans="1:7" ht="27.75" customHeight="1">
      <c r="A12" s="81">
        <v>2013299</v>
      </c>
      <c r="B12" s="81"/>
      <c r="C12" s="81"/>
      <c r="D12" s="10" t="s">
        <v>86</v>
      </c>
      <c r="E12" s="80">
        <f t="shared" si="0"/>
        <v>46000</v>
      </c>
      <c r="F12" s="80">
        <v>22000</v>
      </c>
      <c r="G12" s="80">
        <v>24000</v>
      </c>
    </row>
    <row r="13" spans="1:7" ht="27.75" customHeight="1">
      <c r="A13" s="81">
        <v>20199</v>
      </c>
      <c r="B13" s="81"/>
      <c r="C13" s="81"/>
      <c r="D13" s="10" t="s">
        <v>136</v>
      </c>
      <c r="E13" s="80">
        <f t="shared" si="0"/>
        <v>8000</v>
      </c>
      <c r="F13" s="80">
        <v>8000</v>
      </c>
      <c r="G13" s="80">
        <v>0</v>
      </c>
    </row>
    <row r="14" spans="1:7" ht="27.75" customHeight="1">
      <c r="A14" s="81">
        <v>2019999</v>
      </c>
      <c r="B14" s="81"/>
      <c r="C14" s="81"/>
      <c r="D14" s="10" t="s">
        <v>137</v>
      </c>
      <c r="E14" s="80">
        <f t="shared" si="0"/>
        <v>8000</v>
      </c>
      <c r="F14" s="80">
        <v>8000</v>
      </c>
      <c r="G14" s="80">
        <v>0</v>
      </c>
    </row>
    <row r="15" spans="1:7" ht="27.75" customHeight="1">
      <c r="A15" s="81">
        <v>205</v>
      </c>
      <c r="B15" s="81"/>
      <c r="C15" s="81"/>
      <c r="D15" s="10" t="s">
        <v>87</v>
      </c>
      <c r="E15" s="80">
        <f t="shared" si="0"/>
        <v>215343907.47</v>
      </c>
      <c r="F15" s="80">
        <v>81198740.87</v>
      </c>
      <c r="G15" s="80">
        <v>134145166.6</v>
      </c>
    </row>
    <row r="16" spans="1:7" ht="27.75" customHeight="1">
      <c r="A16" s="81">
        <v>20501</v>
      </c>
      <c r="B16" s="81"/>
      <c r="C16" s="81"/>
      <c r="D16" s="10" t="s">
        <v>88</v>
      </c>
      <c r="E16" s="80">
        <f t="shared" si="0"/>
        <v>43755440.87</v>
      </c>
      <c r="F16" s="80">
        <v>42205440.87</v>
      </c>
      <c r="G16" s="80">
        <v>1550000</v>
      </c>
    </row>
    <row r="17" spans="1:7" ht="27.75" customHeight="1">
      <c r="A17" s="81">
        <v>2050101</v>
      </c>
      <c r="B17" s="81"/>
      <c r="C17" s="81"/>
      <c r="D17" s="10" t="s">
        <v>89</v>
      </c>
      <c r="E17" s="80">
        <f t="shared" si="0"/>
        <v>24573040.87</v>
      </c>
      <c r="F17" s="80">
        <v>24573040.87</v>
      </c>
      <c r="G17" s="80">
        <v>0</v>
      </c>
    </row>
    <row r="18" spans="1:7" ht="30" customHeight="1">
      <c r="A18" s="81">
        <v>2050199</v>
      </c>
      <c r="B18" s="81"/>
      <c r="C18" s="81"/>
      <c r="D18" s="82" t="s">
        <v>90</v>
      </c>
      <c r="E18" s="80">
        <f t="shared" si="0"/>
        <v>19182400</v>
      </c>
      <c r="F18" s="83">
        <v>17632400</v>
      </c>
      <c r="G18" s="83">
        <v>1550000</v>
      </c>
    </row>
    <row r="19" spans="1:7" ht="30" customHeight="1">
      <c r="A19" s="81">
        <v>20502</v>
      </c>
      <c r="B19" s="81"/>
      <c r="C19" s="81"/>
      <c r="D19" s="82" t="s">
        <v>91</v>
      </c>
      <c r="E19" s="80">
        <f t="shared" si="0"/>
        <v>149986066.6</v>
      </c>
      <c r="F19" s="83">
        <v>22296400</v>
      </c>
      <c r="G19" s="83">
        <v>127689666.6</v>
      </c>
    </row>
    <row r="20" spans="1:7" ht="30" customHeight="1">
      <c r="A20" s="81">
        <v>2050202</v>
      </c>
      <c r="B20" s="81"/>
      <c r="C20" s="81"/>
      <c r="D20" s="82" t="s">
        <v>92</v>
      </c>
      <c r="E20" s="80">
        <f t="shared" si="0"/>
        <v>942730</v>
      </c>
      <c r="F20" s="83">
        <v>0</v>
      </c>
      <c r="G20" s="83">
        <v>942730</v>
      </c>
    </row>
    <row r="21" spans="1:7" ht="30" customHeight="1">
      <c r="A21" s="81">
        <v>2050204</v>
      </c>
      <c r="B21" s="81"/>
      <c r="C21" s="81"/>
      <c r="D21" s="82" t="s">
        <v>93</v>
      </c>
      <c r="E21" s="80">
        <f t="shared" si="0"/>
        <v>1600000</v>
      </c>
      <c r="F21" s="83">
        <v>1600000</v>
      </c>
      <c r="G21" s="83">
        <v>0</v>
      </c>
    </row>
    <row r="22" spans="1:7" ht="30" customHeight="1">
      <c r="A22" s="81">
        <v>2050299</v>
      </c>
      <c r="B22" s="81"/>
      <c r="C22" s="81"/>
      <c r="D22" s="82" t="s">
        <v>94</v>
      </c>
      <c r="E22" s="80">
        <f t="shared" si="0"/>
        <v>147443336.6</v>
      </c>
      <c r="F22" s="83">
        <v>20696400</v>
      </c>
      <c r="G22" s="83">
        <v>126746936.6</v>
      </c>
    </row>
    <row r="23" spans="1:7" ht="30" customHeight="1">
      <c r="A23" s="81">
        <v>20504</v>
      </c>
      <c r="B23" s="81"/>
      <c r="C23" s="81"/>
      <c r="D23" s="82" t="s">
        <v>95</v>
      </c>
      <c r="E23" s="80">
        <f t="shared" si="0"/>
        <v>1208900</v>
      </c>
      <c r="F23" s="83">
        <v>1208900</v>
      </c>
      <c r="G23" s="83">
        <v>0</v>
      </c>
    </row>
    <row r="24" spans="1:7" ht="30" customHeight="1">
      <c r="A24" s="81">
        <v>2050499</v>
      </c>
      <c r="B24" s="81"/>
      <c r="C24" s="81"/>
      <c r="D24" s="82" t="s">
        <v>96</v>
      </c>
      <c r="E24" s="80">
        <f t="shared" si="0"/>
        <v>1208900</v>
      </c>
      <c r="F24" s="83">
        <v>1208900</v>
      </c>
      <c r="G24" s="83">
        <v>0</v>
      </c>
    </row>
    <row r="25" spans="1:7" ht="30" customHeight="1">
      <c r="A25" s="81">
        <v>20507</v>
      </c>
      <c r="B25" s="81"/>
      <c r="C25" s="81"/>
      <c r="D25" s="82" t="s">
        <v>97</v>
      </c>
      <c r="E25" s="80">
        <f t="shared" si="0"/>
        <v>0</v>
      </c>
      <c r="F25" s="83">
        <v>0</v>
      </c>
      <c r="G25" s="83">
        <v>0</v>
      </c>
    </row>
    <row r="26" spans="1:7" ht="30" customHeight="1">
      <c r="A26" s="81">
        <v>2050701</v>
      </c>
      <c r="B26" s="81"/>
      <c r="C26" s="81"/>
      <c r="D26" s="82" t="s">
        <v>98</v>
      </c>
      <c r="E26" s="80">
        <f t="shared" si="0"/>
        <v>0</v>
      </c>
      <c r="F26" s="83">
        <v>0</v>
      </c>
      <c r="G26" s="83">
        <v>0</v>
      </c>
    </row>
    <row r="27" spans="1:7" ht="30" customHeight="1">
      <c r="A27" s="81">
        <v>20509</v>
      </c>
      <c r="B27" s="81"/>
      <c r="C27" s="81"/>
      <c r="D27" s="82" t="s">
        <v>99</v>
      </c>
      <c r="E27" s="80">
        <f t="shared" si="0"/>
        <v>5488000</v>
      </c>
      <c r="F27" s="83">
        <v>5488000</v>
      </c>
      <c r="G27" s="83">
        <v>0</v>
      </c>
    </row>
    <row r="28" spans="1:7" ht="30" customHeight="1">
      <c r="A28" s="81">
        <v>2050999</v>
      </c>
      <c r="B28" s="81"/>
      <c r="C28" s="81"/>
      <c r="D28" s="82" t="s">
        <v>100</v>
      </c>
      <c r="E28" s="80">
        <f t="shared" si="0"/>
        <v>5488000</v>
      </c>
      <c r="F28" s="83">
        <v>5488000</v>
      </c>
      <c r="G28" s="83">
        <v>0</v>
      </c>
    </row>
    <row r="29" spans="1:7" ht="30" customHeight="1">
      <c r="A29" s="81">
        <v>20599</v>
      </c>
      <c r="B29" s="81"/>
      <c r="C29" s="81"/>
      <c r="D29" s="82" t="s">
        <v>101</v>
      </c>
      <c r="E29" s="80">
        <f t="shared" si="0"/>
        <v>14905500</v>
      </c>
      <c r="F29" s="83">
        <v>10000000</v>
      </c>
      <c r="G29" s="83">
        <v>4905500</v>
      </c>
    </row>
    <row r="30" spans="1:7" ht="30" customHeight="1">
      <c r="A30" s="81">
        <v>2059999</v>
      </c>
      <c r="B30" s="81"/>
      <c r="C30" s="81"/>
      <c r="D30" s="82" t="s">
        <v>102</v>
      </c>
      <c r="E30" s="80">
        <f t="shared" si="0"/>
        <v>14905500</v>
      </c>
      <c r="F30" s="83">
        <v>10000000</v>
      </c>
      <c r="G30" s="83">
        <v>4905500</v>
      </c>
    </row>
    <row r="31" spans="1:7" ht="30" customHeight="1">
      <c r="A31" s="81">
        <v>207</v>
      </c>
      <c r="B31" s="81"/>
      <c r="C31" s="81"/>
      <c r="D31" s="82" t="s">
        <v>103</v>
      </c>
      <c r="E31" s="80">
        <f t="shared" si="0"/>
        <v>980630</v>
      </c>
      <c r="F31" s="83">
        <v>50000</v>
      </c>
      <c r="G31" s="83">
        <v>930630</v>
      </c>
    </row>
    <row r="32" spans="1:7" ht="30" customHeight="1">
      <c r="A32" s="81">
        <v>20701</v>
      </c>
      <c r="B32" s="81"/>
      <c r="C32" s="81"/>
      <c r="D32" s="82" t="s">
        <v>104</v>
      </c>
      <c r="E32" s="80">
        <f t="shared" si="0"/>
        <v>792326</v>
      </c>
      <c r="F32" s="83">
        <v>0</v>
      </c>
      <c r="G32" s="83">
        <v>792326</v>
      </c>
    </row>
    <row r="33" spans="1:7" ht="30" customHeight="1">
      <c r="A33" s="81">
        <v>2070108</v>
      </c>
      <c r="B33" s="81"/>
      <c r="C33" s="81"/>
      <c r="D33" s="82" t="s">
        <v>105</v>
      </c>
      <c r="E33" s="80">
        <f t="shared" si="0"/>
        <v>792326</v>
      </c>
      <c r="F33" s="83">
        <v>0</v>
      </c>
      <c r="G33" s="83">
        <v>792326</v>
      </c>
    </row>
    <row r="34" spans="1:7" ht="30" customHeight="1">
      <c r="A34" s="81">
        <v>20703</v>
      </c>
      <c r="B34" s="81"/>
      <c r="C34" s="81"/>
      <c r="D34" s="82" t="s">
        <v>106</v>
      </c>
      <c r="E34" s="80">
        <f t="shared" si="0"/>
        <v>188304</v>
      </c>
      <c r="F34" s="83">
        <v>50000</v>
      </c>
      <c r="G34" s="83">
        <v>138304</v>
      </c>
    </row>
    <row r="35" spans="1:7" ht="30" customHeight="1">
      <c r="A35" s="81">
        <v>2070305</v>
      </c>
      <c r="B35" s="81"/>
      <c r="C35" s="81"/>
      <c r="D35" s="82" t="s">
        <v>107</v>
      </c>
      <c r="E35" s="80">
        <f t="shared" si="0"/>
        <v>188304</v>
      </c>
      <c r="F35" s="83">
        <v>50000</v>
      </c>
      <c r="G35" s="83">
        <v>138304</v>
      </c>
    </row>
    <row r="36" spans="1:7" ht="30" customHeight="1">
      <c r="A36" s="81">
        <v>208</v>
      </c>
      <c r="B36" s="81"/>
      <c r="C36" s="81"/>
      <c r="D36" s="82" t="s">
        <v>108</v>
      </c>
      <c r="E36" s="80">
        <f t="shared" si="0"/>
        <v>1016300</v>
      </c>
      <c r="F36" s="83">
        <v>1016300</v>
      </c>
      <c r="G36" s="83">
        <v>0</v>
      </c>
    </row>
    <row r="37" spans="1:7" ht="30" customHeight="1">
      <c r="A37" s="81">
        <v>20805</v>
      </c>
      <c r="B37" s="81"/>
      <c r="C37" s="81"/>
      <c r="D37" s="82" t="s">
        <v>109</v>
      </c>
      <c r="E37" s="80">
        <f t="shared" si="0"/>
        <v>799200</v>
      </c>
      <c r="F37" s="83">
        <v>799200</v>
      </c>
      <c r="G37" s="83">
        <v>0</v>
      </c>
    </row>
    <row r="38" spans="1:7" ht="30" customHeight="1">
      <c r="A38" s="81">
        <v>2080505</v>
      </c>
      <c r="B38" s="81"/>
      <c r="C38" s="81"/>
      <c r="D38" s="82" t="s">
        <v>138</v>
      </c>
      <c r="E38" s="80">
        <f t="shared" si="0"/>
        <v>799200</v>
      </c>
      <c r="F38" s="83">
        <v>799200</v>
      </c>
      <c r="G38" s="83">
        <v>0</v>
      </c>
    </row>
    <row r="39" spans="1:7" ht="30" customHeight="1">
      <c r="A39" s="81">
        <v>2080599</v>
      </c>
      <c r="B39" s="81"/>
      <c r="C39" s="81"/>
      <c r="D39" s="82" t="s">
        <v>111</v>
      </c>
      <c r="E39" s="80">
        <f t="shared" si="0"/>
        <v>0</v>
      </c>
      <c r="F39" s="83">
        <v>0</v>
      </c>
      <c r="G39" s="83">
        <v>0</v>
      </c>
    </row>
    <row r="40" spans="1:7" ht="30" customHeight="1">
      <c r="A40" s="81">
        <v>20807</v>
      </c>
      <c r="B40" s="81"/>
      <c r="C40" s="81"/>
      <c r="D40" s="82" t="s">
        <v>112</v>
      </c>
      <c r="E40" s="80">
        <f t="shared" si="0"/>
        <v>141100</v>
      </c>
      <c r="F40" s="83">
        <v>141100</v>
      </c>
      <c r="G40" s="83">
        <v>0</v>
      </c>
    </row>
    <row r="41" spans="1:7" ht="30" customHeight="1">
      <c r="A41" s="81">
        <v>2080705</v>
      </c>
      <c r="B41" s="81"/>
      <c r="C41" s="81"/>
      <c r="D41" s="82" t="s">
        <v>113</v>
      </c>
      <c r="E41" s="80">
        <f t="shared" si="0"/>
        <v>141100</v>
      </c>
      <c r="F41" s="83">
        <v>141100</v>
      </c>
      <c r="G41" s="83">
        <v>0</v>
      </c>
    </row>
    <row r="42" spans="1:7" ht="30" customHeight="1">
      <c r="A42" s="81">
        <v>20827</v>
      </c>
      <c r="B42" s="81"/>
      <c r="C42" s="81"/>
      <c r="D42" s="82" t="s">
        <v>139</v>
      </c>
      <c r="E42" s="80">
        <f t="shared" si="0"/>
        <v>76000</v>
      </c>
      <c r="F42" s="83">
        <v>76000</v>
      </c>
      <c r="G42" s="83">
        <v>0</v>
      </c>
    </row>
    <row r="43" spans="1:7" ht="30" customHeight="1">
      <c r="A43" s="81">
        <v>2082701</v>
      </c>
      <c r="B43" s="81"/>
      <c r="C43" s="81"/>
      <c r="D43" s="82" t="s">
        <v>140</v>
      </c>
      <c r="E43" s="80">
        <f t="shared" si="0"/>
        <v>40200</v>
      </c>
      <c r="F43" s="83">
        <v>40200</v>
      </c>
      <c r="G43" s="83">
        <v>0</v>
      </c>
    </row>
    <row r="44" spans="1:7" ht="30" customHeight="1">
      <c r="A44" s="81">
        <v>2082702</v>
      </c>
      <c r="B44" s="81"/>
      <c r="C44" s="81"/>
      <c r="D44" s="82" t="s">
        <v>141</v>
      </c>
      <c r="E44" s="80">
        <f t="shared" si="0"/>
        <v>8000</v>
      </c>
      <c r="F44" s="83">
        <v>8000</v>
      </c>
      <c r="G44" s="83">
        <v>0</v>
      </c>
    </row>
    <row r="45" spans="1:7" ht="30" customHeight="1">
      <c r="A45" s="81">
        <v>2082703</v>
      </c>
      <c r="B45" s="81"/>
      <c r="C45" s="81"/>
      <c r="D45" s="82" t="s">
        <v>142</v>
      </c>
      <c r="E45" s="80">
        <f t="shared" si="0"/>
        <v>27800</v>
      </c>
      <c r="F45" s="83">
        <v>27800</v>
      </c>
      <c r="G45" s="83">
        <v>0</v>
      </c>
    </row>
    <row r="46" spans="1:7" ht="30" customHeight="1">
      <c r="A46" s="81">
        <v>210</v>
      </c>
      <c r="B46" s="81"/>
      <c r="C46" s="81"/>
      <c r="D46" s="82" t="s">
        <v>118</v>
      </c>
      <c r="E46" s="80">
        <f t="shared" si="0"/>
        <v>411760</v>
      </c>
      <c r="F46" s="83">
        <v>411760</v>
      </c>
      <c r="G46" s="83">
        <v>0</v>
      </c>
    </row>
    <row r="47" spans="1:7" ht="30" customHeight="1">
      <c r="A47" s="81">
        <v>21004</v>
      </c>
      <c r="B47" s="81"/>
      <c r="C47" s="81"/>
      <c r="D47" s="82" t="s">
        <v>119</v>
      </c>
      <c r="E47" s="80">
        <f t="shared" si="0"/>
        <v>92160</v>
      </c>
      <c r="F47" s="83">
        <v>92160</v>
      </c>
      <c r="G47" s="83">
        <v>0</v>
      </c>
    </row>
    <row r="48" spans="1:7" ht="30" customHeight="1">
      <c r="A48" s="81">
        <v>2100499</v>
      </c>
      <c r="B48" s="81"/>
      <c r="C48" s="81"/>
      <c r="D48" s="82" t="s">
        <v>120</v>
      </c>
      <c r="E48" s="80">
        <f t="shared" si="0"/>
        <v>92160</v>
      </c>
      <c r="F48" s="83">
        <v>92160</v>
      </c>
      <c r="G48" s="83">
        <v>0</v>
      </c>
    </row>
    <row r="49" spans="1:7" ht="30" customHeight="1">
      <c r="A49" s="81">
        <v>21012</v>
      </c>
      <c r="B49" s="81"/>
      <c r="C49" s="81"/>
      <c r="D49" s="82" t="s">
        <v>143</v>
      </c>
      <c r="E49" s="80">
        <f t="shared" si="0"/>
        <v>319600</v>
      </c>
      <c r="F49" s="83">
        <v>319600</v>
      </c>
      <c r="G49" s="83">
        <v>0</v>
      </c>
    </row>
    <row r="50" spans="1:7" ht="30" customHeight="1">
      <c r="A50" s="81">
        <v>2101201</v>
      </c>
      <c r="B50" s="81"/>
      <c r="C50" s="81"/>
      <c r="D50" s="82" t="s">
        <v>122</v>
      </c>
      <c r="E50" s="80">
        <f t="shared" si="0"/>
        <v>319600</v>
      </c>
      <c r="F50" s="83">
        <v>319600</v>
      </c>
      <c r="G50" s="83">
        <v>0</v>
      </c>
    </row>
    <row r="51" spans="1:7" ht="30" customHeight="1">
      <c r="A51" s="81">
        <v>221</v>
      </c>
      <c r="B51" s="81"/>
      <c r="C51" s="81"/>
      <c r="D51" s="82" t="s">
        <v>123</v>
      </c>
      <c r="E51" s="80">
        <f t="shared" si="0"/>
        <v>24085800</v>
      </c>
      <c r="F51" s="83">
        <v>21332300</v>
      </c>
      <c r="G51" s="83">
        <v>2753500</v>
      </c>
    </row>
    <row r="52" spans="1:7" ht="30" customHeight="1">
      <c r="A52" s="81">
        <v>22102</v>
      </c>
      <c r="B52" s="81"/>
      <c r="C52" s="81"/>
      <c r="D52" s="82" t="s">
        <v>124</v>
      </c>
      <c r="E52" s="80">
        <f t="shared" si="0"/>
        <v>24085800</v>
      </c>
      <c r="F52" s="83">
        <v>21332300</v>
      </c>
      <c r="G52" s="83">
        <v>2753500</v>
      </c>
    </row>
    <row r="53" spans="1:7" ht="30" customHeight="1">
      <c r="A53" s="81">
        <v>2210201</v>
      </c>
      <c r="B53" s="81"/>
      <c r="C53" s="81"/>
      <c r="D53" s="82" t="s">
        <v>125</v>
      </c>
      <c r="E53" s="80">
        <f t="shared" si="0"/>
        <v>24085800</v>
      </c>
      <c r="F53" s="83">
        <v>21332300</v>
      </c>
      <c r="G53" s="83">
        <v>2753500</v>
      </c>
    </row>
  </sheetData>
  <sheetProtection/>
  <mergeCells count="57">
    <mergeCell ref="F1:G1"/>
    <mergeCell ref="A2:G2"/>
    <mergeCell ref="E3:F3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:A7"/>
    <mergeCell ref="B6:B7"/>
    <mergeCell ref="C6:C7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A10">
      <selection activeCell="X1" sqref="X1:X65536"/>
    </sheetView>
  </sheetViews>
  <sheetFormatPr defaultColWidth="9.00390625" defaultRowHeight="14.25"/>
  <cols>
    <col min="1" max="4" width="11.625" style="0" customWidth="1"/>
    <col min="5" max="5" width="13.375" style="0" customWidth="1"/>
    <col min="6" max="38" width="11.625" style="0" customWidth="1"/>
    <col min="256" max="256" width="9.00390625" style="1" customWidth="1"/>
  </cols>
  <sheetData>
    <row r="1" spans="1:37" s="1" customFormat="1" ht="31.5" customHeight="1">
      <c r="A1" s="45"/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63" t="s">
        <v>167</v>
      </c>
      <c r="AC1" s="63"/>
      <c r="AD1" s="63"/>
      <c r="AE1" s="45"/>
      <c r="AF1" s="45"/>
      <c r="AG1" s="45"/>
      <c r="AH1" s="45"/>
      <c r="AI1" s="45"/>
      <c r="AJ1" s="45"/>
      <c r="AK1" s="45"/>
    </row>
    <row r="2" spans="1:37" s="1" customFormat="1" ht="30" customHeight="1">
      <c r="A2" s="47" t="s">
        <v>168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5"/>
      <c r="AF2" s="45"/>
      <c r="AG2" s="45"/>
      <c r="AH2" s="45"/>
      <c r="AI2" s="45"/>
      <c r="AJ2" s="45"/>
      <c r="AK2" s="45"/>
    </row>
    <row r="3" spans="1:37" s="1" customFormat="1" ht="30" customHeight="1">
      <c r="A3" s="48" t="s">
        <v>2</v>
      </c>
      <c r="B3" s="48"/>
      <c r="C3" s="48"/>
      <c r="D3" s="48"/>
      <c r="E3" s="49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64" t="s">
        <v>4</v>
      </c>
      <c r="AC3" s="64"/>
      <c r="AD3" s="64"/>
      <c r="AE3" s="45"/>
      <c r="AF3" s="45"/>
      <c r="AG3" s="45"/>
      <c r="AH3" s="45"/>
      <c r="AI3" s="45"/>
      <c r="AJ3" s="45"/>
      <c r="AK3" s="45"/>
    </row>
    <row r="4" spans="1:37" s="1" customFormat="1" ht="31.5" customHeight="1">
      <c r="A4" s="50" t="s">
        <v>8</v>
      </c>
      <c r="B4" s="51"/>
      <c r="C4" s="51"/>
      <c r="D4" s="51"/>
      <c r="E4" s="52" t="s">
        <v>81</v>
      </c>
      <c r="F4" s="52" t="s">
        <v>169</v>
      </c>
      <c r="G4" s="53"/>
      <c r="H4" s="53"/>
      <c r="I4" s="53"/>
      <c r="J4" s="53"/>
      <c r="K4" s="53"/>
      <c r="L4" s="53"/>
      <c r="M4" s="53"/>
      <c r="N4" s="53"/>
      <c r="O4" s="52" t="s">
        <v>170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65"/>
      <c r="AA4" s="65"/>
      <c r="AB4" s="51"/>
      <c r="AC4" s="51"/>
      <c r="AD4" s="51"/>
      <c r="AE4" s="51"/>
      <c r="AF4" s="50" t="s">
        <v>171</v>
      </c>
      <c r="AG4" s="51"/>
      <c r="AH4" s="51"/>
      <c r="AI4" s="51"/>
      <c r="AJ4" s="51"/>
      <c r="AK4" s="51"/>
    </row>
    <row r="5" spans="1:37" s="1" customFormat="1" ht="30" customHeight="1">
      <c r="A5" s="54" t="s">
        <v>75</v>
      </c>
      <c r="B5" s="55"/>
      <c r="C5" s="56"/>
      <c r="D5" s="56" t="s">
        <v>76</v>
      </c>
      <c r="E5" s="56"/>
      <c r="F5" s="56" t="s">
        <v>77</v>
      </c>
      <c r="G5" s="56" t="s">
        <v>172</v>
      </c>
      <c r="H5" s="56" t="s">
        <v>173</v>
      </c>
      <c r="I5" s="56" t="s">
        <v>174</v>
      </c>
      <c r="J5" s="56" t="s">
        <v>175</v>
      </c>
      <c r="K5" s="56" t="s">
        <v>176</v>
      </c>
      <c r="L5" s="56" t="s">
        <v>177</v>
      </c>
      <c r="M5" s="56" t="s">
        <v>178</v>
      </c>
      <c r="N5" s="56" t="s">
        <v>179</v>
      </c>
      <c r="O5" s="56" t="s">
        <v>77</v>
      </c>
      <c r="P5" s="56" t="s">
        <v>180</v>
      </c>
      <c r="Q5" s="56" t="s">
        <v>181</v>
      </c>
      <c r="R5" s="56" t="s">
        <v>182</v>
      </c>
      <c r="S5" s="56" t="s">
        <v>183</v>
      </c>
      <c r="T5" s="56" t="s">
        <v>184</v>
      </c>
      <c r="U5" s="56" t="s">
        <v>185</v>
      </c>
      <c r="V5" s="56" t="s">
        <v>186</v>
      </c>
      <c r="W5" s="56" t="s">
        <v>187</v>
      </c>
      <c r="X5" s="56" t="s">
        <v>188</v>
      </c>
      <c r="Y5" s="56" t="s">
        <v>189</v>
      </c>
      <c r="Z5" s="56" t="s">
        <v>190</v>
      </c>
      <c r="AA5" s="56" t="s">
        <v>191</v>
      </c>
      <c r="AB5" s="50" t="s">
        <v>192</v>
      </c>
      <c r="AC5" s="50" t="s">
        <v>193</v>
      </c>
      <c r="AD5" s="50" t="s">
        <v>194</v>
      </c>
      <c r="AE5" s="50" t="s">
        <v>195</v>
      </c>
      <c r="AF5" s="50" t="s">
        <v>77</v>
      </c>
      <c r="AG5" s="50" t="s">
        <v>196</v>
      </c>
      <c r="AH5" s="50" t="s">
        <v>197</v>
      </c>
      <c r="AI5" s="50" t="s">
        <v>198</v>
      </c>
      <c r="AJ5" s="50" t="s">
        <v>199</v>
      </c>
      <c r="AK5" s="50" t="s">
        <v>200</v>
      </c>
    </row>
    <row r="6" spans="1:37" s="1" customFormat="1" ht="30" customHeight="1">
      <c r="A6" s="57"/>
      <c r="B6" s="57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66"/>
      <c r="AA6" s="66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4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14.25">
      <c r="A8" s="60" t="s">
        <v>78</v>
      </c>
      <c r="B8" s="60" t="s">
        <v>79</v>
      </c>
      <c r="C8" s="60" t="s">
        <v>80</v>
      </c>
      <c r="D8" s="60" t="s">
        <v>13</v>
      </c>
      <c r="E8" s="59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59">
        <v>7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24</v>
      </c>
      <c r="Y8" s="59">
        <v>26</v>
      </c>
      <c r="Z8" s="59">
        <v>27</v>
      </c>
      <c r="AA8" s="59">
        <v>28</v>
      </c>
      <c r="AB8" s="59">
        <v>32</v>
      </c>
      <c r="AC8" s="59">
        <v>34</v>
      </c>
      <c r="AD8" s="59">
        <v>36</v>
      </c>
      <c r="AE8" s="59">
        <v>39</v>
      </c>
      <c r="AF8" s="59">
        <v>40</v>
      </c>
      <c r="AG8" s="59">
        <v>45</v>
      </c>
      <c r="AH8" s="59">
        <v>47</v>
      </c>
      <c r="AI8" s="59">
        <v>48</v>
      </c>
      <c r="AJ8" s="59">
        <v>51</v>
      </c>
      <c r="AK8" s="59">
        <v>56</v>
      </c>
    </row>
    <row r="9" spans="1:37" ht="14.25">
      <c r="A9" s="59"/>
      <c r="B9" s="59"/>
      <c r="C9" s="59"/>
      <c r="D9" s="60" t="s">
        <v>81</v>
      </c>
      <c r="E9" s="61">
        <v>104039100.87</v>
      </c>
      <c r="F9" s="61">
        <v>28537155.46</v>
      </c>
      <c r="G9" s="61">
        <v>12134903</v>
      </c>
      <c r="H9" s="61">
        <v>594644</v>
      </c>
      <c r="I9" s="61">
        <v>1266799</v>
      </c>
      <c r="J9" s="61">
        <v>3194812.93</v>
      </c>
      <c r="K9" s="61">
        <v>244400</v>
      </c>
      <c r="L9" s="61">
        <v>1118800</v>
      </c>
      <c r="M9" s="61">
        <v>881000</v>
      </c>
      <c r="N9" s="61">
        <v>9101796.53</v>
      </c>
      <c r="O9" s="61">
        <v>38161985.41</v>
      </c>
      <c r="P9" s="61">
        <v>9340210.4</v>
      </c>
      <c r="Q9" s="61">
        <v>39116.5</v>
      </c>
      <c r="R9" s="61">
        <v>47956.2</v>
      </c>
      <c r="S9" s="61">
        <v>318782.81</v>
      </c>
      <c r="T9" s="61">
        <v>250628</v>
      </c>
      <c r="U9" s="61">
        <v>244160</v>
      </c>
      <c r="V9" s="61">
        <v>2616</v>
      </c>
      <c r="W9" s="61">
        <v>905077.2</v>
      </c>
      <c r="X9" s="61">
        <v>18806812.3</v>
      </c>
      <c r="Y9" s="61">
        <v>34770</v>
      </c>
      <c r="Z9" s="61">
        <v>2397629.4</v>
      </c>
      <c r="AA9" s="61">
        <v>13594</v>
      </c>
      <c r="AB9" s="61">
        <v>1807733</v>
      </c>
      <c r="AC9" s="61">
        <v>2923000</v>
      </c>
      <c r="AD9" s="61">
        <v>303139.6</v>
      </c>
      <c r="AE9" s="61">
        <v>726760</v>
      </c>
      <c r="AF9" s="61">
        <v>37339960</v>
      </c>
      <c r="AG9" s="61">
        <v>179100</v>
      </c>
      <c r="AH9" s="61">
        <v>92160</v>
      </c>
      <c r="AI9" s="61">
        <v>13807700</v>
      </c>
      <c r="AJ9" s="61">
        <v>22603300</v>
      </c>
      <c r="AK9" s="61">
        <v>657700</v>
      </c>
    </row>
    <row r="10" spans="1:37" ht="14.25">
      <c r="A10" s="62">
        <v>201</v>
      </c>
      <c r="B10" s="62"/>
      <c r="C10" s="62"/>
      <c r="D10" s="60" t="s">
        <v>82</v>
      </c>
      <c r="E10" s="61">
        <v>30000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61">
        <v>30000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61">
        <v>0</v>
      </c>
      <c r="AE10" s="61">
        <v>30000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</row>
    <row r="11" spans="1:37" ht="14.25">
      <c r="A11" s="62">
        <v>20132</v>
      </c>
      <c r="B11" s="62"/>
      <c r="C11" s="62"/>
      <c r="D11" s="60" t="s">
        <v>85</v>
      </c>
      <c r="E11" s="61">
        <v>22000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61">
        <v>22000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61">
        <v>0</v>
      </c>
      <c r="AE11" s="61">
        <v>22000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</row>
    <row r="12" spans="1:37" ht="14.25">
      <c r="A12" s="62">
        <v>2013299</v>
      </c>
      <c r="B12" s="62"/>
      <c r="C12" s="62"/>
      <c r="D12" s="60" t="s">
        <v>86</v>
      </c>
      <c r="E12" s="61">
        <v>22000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61">
        <v>22000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61">
        <v>0</v>
      </c>
      <c r="AE12" s="61">
        <v>22000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</row>
    <row r="13" spans="1:37" ht="14.25">
      <c r="A13" s="62">
        <v>20199</v>
      </c>
      <c r="B13" s="62"/>
      <c r="C13" s="62"/>
      <c r="D13" s="60" t="s">
        <v>136</v>
      </c>
      <c r="E13" s="61">
        <v>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61">
        <v>8000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61">
        <v>0</v>
      </c>
      <c r="AE13" s="61">
        <v>8000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</row>
    <row r="14" spans="1:37" ht="14.25">
      <c r="A14" s="62">
        <v>2019999</v>
      </c>
      <c r="B14" s="62"/>
      <c r="C14" s="62"/>
      <c r="D14" s="60" t="s">
        <v>137</v>
      </c>
      <c r="E14" s="61">
        <v>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61">
        <v>8000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61">
        <v>0</v>
      </c>
      <c r="AE14" s="61">
        <v>8000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</row>
    <row r="15" spans="1:37" ht="14.25">
      <c r="A15" s="62">
        <v>205</v>
      </c>
      <c r="B15" s="62"/>
      <c r="C15" s="62"/>
      <c r="D15" s="60" t="s">
        <v>87</v>
      </c>
      <c r="E15" s="61">
        <v>81198740.87</v>
      </c>
      <c r="F15" s="61">
        <v>27342355.46</v>
      </c>
      <c r="G15" s="61">
        <v>12134903</v>
      </c>
      <c r="H15" s="61">
        <v>594644</v>
      </c>
      <c r="I15" s="61">
        <v>1266799</v>
      </c>
      <c r="J15" s="61">
        <v>3118812.93</v>
      </c>
      <c r="K15" s="61">
        <v>244400</v>
      </c>
      <c r="L15" s="59">
        <v>0</v>
      </c>
      <c r="M15" s="61">
        <v>881000</v>
      </c>
      <c r="N15" s="61">
        <v>9101796.53</v>
      </c>
      <c r="O15" s="61">
        <v>38081985.41</v>
      </c>
      <c r="P15" s="61">
        <v>9340210.4</v>
      </c>
      <c r="Q15" s="61">
        <v>39116.5</v>
      </c>
      <c r="R15" s="61">
        <v>47956.2</v>
      </c>
      <c r="S15" s="61">
        <v>318782.81</v>
      </c>
      <c r="T15" s="61">
        <v>250628</v>
      </c>
      <c r="U15" s="61">
        <v>244160</v>
      </c>
      <c r="V15" s="61">
        <v>2616</v>
      </c>
      <c r="W15" s="61">
        <v>905077.2</v>
      </c>
      <c r="X15" s="61">
        <v>18806812.3</v>
      </c>
      <c r="Y15" s="61">
        <v>34770</v>
      </c>
      <c r="Z15" s="61">
        <v>2397629.4</v>
      </c>
      <c r="AA15" s="61">
        <v>13594</v>
      </c>
      <c r="AB15" s="61">
        <v>1757733</v>
      </c>
      <c r="AC15" s="61">
        <v>2923000</v>
      </c>
      <c r="AD15" s="61">
        <v>303139.6</v>
      </c>
      <c r="AE15" s="61">
        <v>696760</v>
      </c>
      <c r="AF15" s="61">
        <v>15774400</v>
      </c>
      <c r="AG15" s="61">
        <v>38000</v>
      </c>
      <c r="AH15" s="59">
        <v>0</v>
      </c>
      <c r="AI15" s="61">
        <v>13807700</v>
      </c>
      <c r="AJ15" s="61">
        <v>1271000</v>
      </c>
      <c r="AK15" s="61">
        <v>657700</v>
      </c>
    </row>
    <row r="16" spans="1:37" ht="14.25">
      <c r="A16" s="62">
        <v>20501</v>
      </c>
      <c r="B16" s="62"/>
      <c r="C16" s="62"/>
      <c r="D16" s="60" t="s">
        <v>88</v>
      </c>
      <c r="E16" s="61">
        <v>42205440.87</v>
      </c>
      <c r="F16" s="61">
        <v>26299455.46</v>
      </c>
      <c r="G16" s="61">
        <v>11619815</v>
      </c>
      <c r="H16" s="61">
        <v>175832</v>
      </c>
      <c r="I16" s="61">
        <v>1190199</v>
      </c>
      <c r="J16" s="61">
        <v>3118812.93</v>
      </c>
      <c r="K16" s="61">
        <v>212000</v>
      </c>
      <c r="L16" s="59">
        <v>0</v>
      </c>
      <c r="M16" s="61">
        <v>881000</v>
      </c>
      <c r="N16" s="61">
        <v>9101796.53</v>
      </c>
      <c r="O16" s="61">
        <v>12398685.41</v>
      </c>
      <c r="P16" s="61">
        <v>862210.4</v>
      </c>
      <c r="Q16" s="61">
        <v>39116.5</v>
      </c>
      <c r="R16" s="61">
        <v>47956.2</v>
      </c>
      <c r="S16" s="61">
        <v>318782.81</v>
      </c>
      <c r="T16" s="61">
        <v>250628</v>
      </c>
      <c r="U16" s="61">
        <v>244160</v>
      </c>
      <c r="V16" s="61">
        <v>2616</v>
      </c>
      <c r="W16" s="61">
        <v>787777.2</v>
      </c>
      <c r="X16" s="61">
        <v>1718812.3</v>
      </c>
      <c r="Y16" s="61">
        <v>34770</v>
      </c>
      <c r="Z16" s="61">
        <v>2397629.4</v>
      </c>
      <c r="AA16" s="61">
        <v>13594</v>
      </c>
      <c r="AB16" s="61">
        <v>1757733</v>
      </c>
      <c r="AC16" s="61">
        <v>2923000</v>
      </c>
      <c r="AD16" s="61">
        <v>303139.6</v>
      </c>
      <c r="AE16" s="61">
        <v>696760</v>
      </c>
      <c r="AF16" s="61">
        <v>3507300</v>
      </c>
      <c r="AG16" s="61">
        <v>38000</v>
      </c>
      <c r="AH16" s="59">
        <v>0</v>
      </c>
      <c r="AI16" s="61">
        <v>1540600</v>
      </c>
      <c r="AJ16" s="61">
        <v>1271000</v>
      </c>
      <c r="AK16" s="61">
        <v>657700</v>
      </c>
    </row>
    <row r="17" spans="1:37" ht="14.25">
      <c r="A17" s="62">
        <v>2050101</v>
      </c>
      <c r="B17" s="62"/>
      <c r="C17" s="62"/>
      <c r="D17" s="60" t="s">
        <v>89</v>
      </c>
      <c r="E17" s="61">
        <v>24573040.87</v>
      </c>
      <c r="F17" s="61">
        <v>16439055.46</v>
      </c>
      <c r="G17" s="61">
        <v>10858615</v>
      </c>
      <c r="H17" s="61">
        <v>175832</v>
      </c>
      <c r="I17" s="61">
        <v>980199</v>
      </c>
      <c r="J17" s="61">
        <v>3118812.93</v>
      </c>
      <c r="K17" s="61">
        <v>212000</v>
      </c>
      <c r="L17" s="59">
        <v>0</v>
      </c>
      <c r="M17" s="61">
        <v>881000</v>
      </c>
      <c r="N17" s="61">
        <v>212596.53</v>
      </c>
      <c r="O17" s="61">
        <v>4701385.41</v>
      </c>
      <c r="P17" s="61">
        <v>162210.4</v>
      </c>
      <c r="Q17" s="61">
        <v>39116.5</v>
      </c>
      <c r="R17" s="61">
        <v>47956.2</v>
      </c>
      <c r="S17" s="61">
        <v>318782.81</v>
      </c>
      <c r="T17" s="61">
        <v>250628</v>
      </c>
      <c r="U17" s="61">
        <v>244160</v>
      </c>
      <c r="V17" s="61">
        <v>2616</v>
      </c>
      <c r="W17" s="61">
        <v>787777.2</v>
      </c>
      <c r="X17" s="61">
        <v>1718812.3</v>
      </c>
      <c r="Y17" s="61">
        <v>34770</v>
      </c>
      <c r="Z17" s="61">
        <v>397629.4</v>
      </c>
      <c r="AA17" s="61">
        <v>13594</v>
      </c>
      <c r="AB17" s="61">
        <v>393882</v>
      </c>
      <c r="AC17" s="59">
        <v>0</v>
      </c>
      <c r="AD17" s="61">
        <v>284390.6</v>
      </c>
      <c r="AE17" s="61">
        <v>5060</v>
      </c>
      <c r="AF17" s="61">
        <v>3432600</v>
      </c>
      <c r="AG17" s="61">
        <v>38000</v>
      </c>
      <c r="AH17" s="59">
        <v>0</v>
      </c>
      <c r="AI17" s="61">
        <v>1540600</v>
      </c>
      <c r="AJ17" s="61">
        <v>1271000</v>
      </c>
      <c r="AK17" s="61">
        <v>583000</v>
      </c>
    </row>
    <row r="18" spans="1:37" ht="14.25">
      <c r="A18" s="62">
        <v>2050199</v>
      </c>
      <c r="B18" s="62"/>
      <c r="C18" s="62"/>
      <c r="D18" s="60" t="s">
        <v>90</v>
      </c>
      <c r="E18" s="61">
        <v>17632400</v>
      </c>
      <c r="F18" s="61">
        <v>9860400</v>
      </c>
      <c r="G18" s="61">
        <v>761200</v>
      </c>
      <c r="H18" s="59">
        <v>0</v>
      </c>
      <c r="I18" s="61">
        <v>210000</v>
      </c>
      <c r="J18" s="59">
        <v>0</v>
      </c>
      <c r="K18" s="59">
        <v>0</v>
      </c>
      <c r="L18" s="59">
        <v>0</v>
      </c>
      <c r="M18" s="59">
        <v>0</v>
      </c>
      <c r="N18" s="61">
        <v>8889200</v>
      </c>
      <c r="O18" s="61">
        <v>7697300</v>
      </c>
      <c r="P18" s="61">
        <v>700000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61">
        <v>0</v>
      </c>
      <c r="Y18" s="59">
        <v>0</v>
      </c>
      <c r="Z18" s="61">
        <v>2000000</v>
      </c>
      <c r="AA18" s="59">
        <v>0</v>
      </c>
      <c r="AB18" s="61">
        <v>1363851</v>
      </c>
      <c r="AC18" s="61">
        <v>2923000</v>
      </c>
      <c r="AD18" s="61">
        <v>18749</v>
      </c>
      <c r="AE18" s="61">
        <v>691700</v>
      </c>
      <c r="AF18" s="61">
        <v>74700</v>
      </c>
      <c r="AG18" s="59">
        <v>0</v>
      </c>
      <c r="AH18" s="59">
        <v>0</v>
      </c>
      <c r="AI18" s="59">
        <v>0</v>
      </c>
      <c r="AJ18" s="59">
        <v>0</v>
      </c>
      <c r="AK18" s="61">
        <v>74700</v>
      </c>
    </row>
    <row r="19" spans="1:37" ht="14.25">
      <c r="A19" s="62">
        <v>20502</v>
      </c>
      <c r="B19" s="62"/>
      <c r="C19" s="62"/>
      <c r="D19" s="60" t="s">
        <v>91</v>
      </c>
      <c r="E19" s="61">
        <v>22296400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61">
        <v>10029300</v>
      </c>
      <c r="P19" s="61">
        <v>8429300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1">
        <v>0</v>
      </c>
      <c r="W19" s="59">
        <v>0</v>
      </c>
      <c r="X19" s="61">
        <v>1600000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61">
        <v>12267100</v>
      </c>
      <c r="AG19" s="61">
        <v>0</v>
      </c>
      <c r="AH19" s="59">
        <v>0</v>
      </c>
      <c r="AI19" s="61">
        <v>12267100</v>
      </c>
      <c r="AJ19" s="59">
        <v>0</v>
      </c>
      <c r="AK19" s="59">
        <v>0</v>
      </c>
    </row>
    <row r="20" spans="1:37" ht="14.25">
      <c r="A20" s="62">
        <v>2050204</v>
      </c>
      <c r="B20" s="62"/>
      <c r="C20" s="62"/>
      <c r="D20" s="60" t="s">
        <v>93</v>
      </c>
      <c r="E20" s="61">
        <v>1600000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61">
        <v>1600000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61">
        <v>0</v>
      </c>
      <c r="W20" s="59">
        <v>0</v>
      </c>
      <c r="X20" s="61">
        <v>1600000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</row>
    <row r="21" spans="1:37" ht="14.25">
      <c r="A21" s="62">
        <v>2050299</v>
      </c>
      <c r="B21" s="62"/>
      <c r="C21" s="62"/>
      <c r="D21" s="60" t="s">
        <v>94</v>
      </c>
      <c r="E21" s="61">
        <v>20696400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61">
        <v>8429300</v>
      </c>
      <c r="P21" s="61">
        <v>8429300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61">
        <v>12267100</v>
      </c>
      <c r="AG21" s="61">
        <v>0</v>
      </c>
      <c r="AH21" s="59">
        <v>0</v>
      </c>
      <c r="AI21" s="61">
        <v>12267100</v>
      </c>
      <c r="AJ21" s="59">
        <v>0</v>
      </c>
      <c r="AK21" s="59">
        <v>0</v>
      </c>
    </row>
    <row r="22" spans="1:37" ht="14.25">
      <c r="A22" s="62">
        <v>20504</v>
      </c>
      <c r="B22" s="62"/>
      <c r="C22" s="62"/>
      <c r="D22" s="60" t="s">
        <v>95</v>
      </c>
      <c r="E22" s="61">
        <v>1208900</v>
      </c>
      <c r="F22" s="61">
        <v>1042900</v>
      </c>
      <c r="G22" s="61">
        <v>515088</v>
      </c>
      <c r="H22" s="61">
        <v>418812</v>
      </c>
      <c r="I22" s="61">
        <v>76600</v>
      </c>
      <c r="J22" s="59">
        <v>0</v>
      </c>
      <c r="K22" s="61">
        <v>32400</v>
      </c>
      <c r="L22" s="59">
        <v>0</v>
      </c>
      <c r="M22" s="59">
        <v>0</v>
      </c>
      <c r="N22" s="59">
        <v>0</v>
      </c>
      <c r="O22" s="61">
        <v>166000</v>
      </c>
      <c r="P22" s="61">
        <v>48700</v>
      </c>
      <c r="Q22" s="59">
        <v>0</v>
      </c>
      <c r="R22" s="59">
        <v>0</v>
      </c>
      <c r="S22" s="59">
        <v>0</v>
      </c>
      <c r="T22" s="59">
        <v>0</v>
      </c>
      <c r="U22" s="61">
        <v>0</v>
      </c>
      <c r="V22" s="59">
        <v>0</v>
      </c>
      <c r="W22" s="61">
        <v>117300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</row>
    <row r="23" spans="1:37" ht="14.25">
      <c r="A23" s="62">
        <v>2050499</v>
      </c>
      <c r="B23" s="62"/>
      <c r="C23" s="62"/>
      <c r="D23" s="60" t="s">
        <v>96</v>
      </c>
      <c r="E23" s="61">
        <v>1208900</v>
      </c>
      <c r="F23" s="61">
        <v>1042900</v>
      </c>
      <c r="G23" s="61">
        <v>515088</v>
      </c>
      <c r="H23" s="61">
        <v>418812</v>
      </c>
      <c r="I23" s="61">
        <v>76600</v>
      </c>
      <c r="J23" s="59">
        <v>0</v>
      </c>
      <c r="K23" s="61">
        <v>32400</v>
      </c>
      <c r="L23" s="59">
        <v>0</v>
      </c>
      <c r="M23" s="59">
        <v>0</v>
      </c>
      <c r="N23" s="59">
        <v>0</v>
      </c>
      <c r="O23" s="61">
        <v>166000</v>
      </c>
      <c r="P23" s="61">
        <v>48700</v>
      </c>
      <c r="Q23" s="59">
        <v>0</v>
      </c>
      <c r="R23" s="59">
        <v>0</v>
      </c>
      <c r="S23" s="59">
        <v>0</v>
      </c>
      <c r="T23" s="59">
        <v>0</v>
      </c>
      <c r="U23" s="61">
        <v>0</v>
      </c>
      <c r="V23" s="59">
        <v>0</v>
      </c>
      <c r="W23" s="61">
        <v>117300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</row>
    <row r="24" spans="1:37" ht="14.25">
      <c r="A24" s="62">
        <v>20509</v>
      </c>
      <c r="B24" s="62"/>
      <c r="C24" s="62"/>
      <c r="D24" s="60" t="s">
        <v>99</v>
      </c>
      <c r="E24" s="61">
        <v>5488000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61">
        <v>5488000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61">
        <v>0</v>
      </c>
      <c r="W24" s="59">
        <v>0</v>
      </c>
      <c r="X24" s="61">
        <v>5488000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</row>
    <row r="25" spans="1:37" ht="14.25">
      <c r="A25" s="62">
        <v>2050999</v>
      </c>
      <c r="B25" s="62"/>
      <c r="C25" s="62"/>
      <c r="D25" s="60" t="s">
        <v>100</v>
      </c>
      <c r="E25" s="61">
        <v>5488000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61">
        <v>5488000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61">
        <v>0</v>
      </c>
      <c r="W25" s="59">
        <v>0</v>
      </c>
      <c r="X25" s="61">
        <v>5488000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</row>
    <row r="26" spans="1:37" ht="14.25">
      <c r="A26" s="62">
        <v>20599</v>
      </c>
      <c r="B26" s="62"/>
      <c r="C26" s="62"/>
      <c r="D26" s="60" t="s">
        <v>101</v>
      </c>
      <c r="E26" s="61">
        <v>10000000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61">
        <v>10000000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61">
        <v>0</v>
      </c>
      <c r="W26" s="59">
        <v>0</v>
      </c>
      <c r="X26" s="61">
        <v>10000000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</row>
    <row r="27" spans="1:37" ht="14.25">
      <c r="A27" s="62">
        <v>2059999</v>
      </c>
      <c r="B27" s="62"/>
      <c r="C27" s="62"/>
      <c r="D27" s="60" t="s">
        <v>102</v>
      </c>
      <c r="E27" s="61">
        <v>10000000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61">
        <v>10000000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61">
        <v>0</v>
      </c>
      <c r="W27" s="59">
        <v>0</v>
      </c>
      <c r="X27" s="61">
        <v>10000000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</row>
    <row r="28" spans="1:37" ht="14.25">
      <c r="A28" s="62">
        <v>207</v>
      </c>
      <c r="B28" s="62"/>
      <c r="C28" s="62"/>
      <c r="D28" s="60" t="s">
        <v>103</v>
      </c>
      <c r="E28" s="61">
        <v>50000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1">
        <v>50000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61">
        <v>50000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</row>
    <row r="29" spans="1:37" ht="14.25">
      <c r="A29" s="62">
        <v>20703</v>
      </c>
      <c r="B29" s="62"/>
      <c r="C29" s="62"/>
      <c r="D29" s="60" t="s">
        <v>106</v>
      </c>
      <c r="E29" s="61">
        <v>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61">
        <v>50000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61">
        <v>50000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</row>
    <row r="30" spans="1:37" ht="14.25">
      <c r="A30" s="62">
        <v>2070305</v>
      </c>
      <c r="B30" s="62"/>
      <c r="C30" s="62"/>
      <c r="D30" s="60" t="s">
        <v>107</v>
      </c>
      <c r="E30" s="61">
        <v>50000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61">
        <v>50000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61">
        <v>50000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</row>
    <row r="31" spans="1:37" ht="14.25">
      <c r="A31" s="62">
        <v>208</v>
      </c>
      <c r="B31" s="62"/>
      <c r="C31" s="62"/>
      <c r="D31" s="60" t="s">
        <v>108</v>
      </c>
      <c r="E31" s="61">
        <v>1016300</v>
      </c>
      <c r="F31" s="61">
        <v>875200</v>
      </c>
      <c r="G31" s="59">
        <v>0</v>
      </c>
      <c r="H31" s="59">
        <v>0</v>
      </c>
      <c r="I31" s="59">
        <v>0</v>
      </c>
      <c r="J31" s="61">
        <v>76000</v>
      </c>
      <c r="K31" s="59">
        <v>0</v>
      </c>
      <c r="L31" s="61">
        <v>799200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61">
        <v>141100</v>
      </c>
      <c r="AG31" s="61">
        <v>141100</v>
      </c>
      <c r="AH31" s="59">
        <v>0</v>
      </c>
      <c r="AI31" s="59">
        <v>0</v>
      </c>
      <c r="AJ31" s="59">
        <v>0</v>
      </c>
      <c r="AK31" s="59">
        <v>0</v>
      </c>
    </row>
    <row r="32" spans="1:37" ht="14.25">
      <c r="A32" s="62">
        <v>20805</v>
      </c>
      <c r="B32" s="62"/>
      <c r="C32" s="62"/>
      <c r="D32" s="60" t="s">
        <v>109</v>
      </c>
      <c r="E32" s="61">
        <v>799200</v>
      </c>
      <c r="F32" s="61">
        <v>799200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61">
        <v>799200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</row>
    <row r="33" spans="1:37" ht="14.25">
      <c r="A33" s="62">
        <v>2080505</v>
      </c>
      <c r="B33" s="62"/>
      <c r="C33" s="62"/>
      <c r="D33" s="60" t="s">
        <v>138</v>
      </c>
      <c r="E33" s="61">
        <v>799200</v>
      </c>
      <c r="F33" s="61">
        <v>799200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61">
        <v>799200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</row>
    <row r="34" spans="1:37" ht="14.25">
      <c r="A34" s="62">
        <v>2080599</v>
      </c>
      <c r="B34" s="62"/>
      <c r="C34" s="62"/>
      <c r="D34" s="60" t="s">
        <v>111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</row>
    <row r="35" spans="1:37" ht="14.25">
      <c r="A35" s="62">
        <v>20807</v>
      </c>
      <c r="B35" s="62"/>
      <c r="C35" s="62"/>
      <c r="D35" s="60" t="s">
        <v>112</v>
      </c>
      <c r="E35" s="61">
        <v>141100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61">
        <v>141100</v>
      </c>
      <c r="AG35" s="61">
        <v>141100</v>
      </c>
      <c r="AH35" s="59">
        <v>0</v>
      </c>
      <c r="AI35" s="59">
        <v>0</v>
      </c>
      <c r="AJ35" s="59">
        <v>0</v>
      </c>
      <c r="AK35" s="59">
        <v>0</v>
      </c>
    </row>
    <row r="36" spans="1:37" ht="14.25">
      <c r="A36" s="62">
        <v>2080705</v>
      </c>
      <c r="B36" s="62"/>
      <c r="C36" s="62"/>
      <c r="D36" s="60" t="s">
        <v>113</v>
      </c>
      <c r="E36" s="61">
        <v>141100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61">
        <v>141100</v>
      </c>
      <c r="AG36" s="61">
        <v>141100</v>
      </c>
      <c r="AH36" s="59">
        <v>0</v>
      </c>
      <c r="AI36" s="59">
        <v>0</v>
      </c>
      <c r="AJ36" s="59">
        <v>0</v>
      </c>
      <c r="AK36" s="59">
        <v>0</v>
      </c>
    </row>
    <row r="37" spans="1:37" ht="14.25">
      <c r="A37" s="62">
        <v>20827</v>
      </c>
      <c r="B37" s="62"/>
      <c r="C37" s="62"/>
      <c r="D37" s="60" t="s">
        <v>139</v>
      </c>
      <c r="E37" s="61">
        <v>76000</v>
      </c>
      <c r="F37" s="61">
        <v>76000</v>
      </c>
      <c r="G37" s="59">
        <v>0</v>
      </c>
      <c r="H37" s="59">
        <v>0</v>
      </c>
      <c r="I37" s="59">
        <v>0</v>
      </c>
      <c r="J37" s="61">
        <v>76000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</row>
    <row r="38" spans="1:37" ht="14.25">
      <c r="A38" s="62">
        <v>2082701</v>
      </c>
      <c r="B38" s="62"/>
      <c r="C38" s="62"/>
      <c r="D38" s="60" t="s">
        <v>140</v>
      </c>
      <c r="E38" s="61">
        <v>40200</v>
      </c>
      <c r="F38" s="61">
        <v>40200</v>
      </c>
      <c r="G38" s="59">
        <v>0</v>
      </c>
      <c r="H38" s="59">
        <v>0</v>
      </c>
      <c r="I38" s="59">
        <v>0</v>
      </c>
      <c r="J38" s="61">
        <v>40200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</row>
    <row r="39" spans="1:37" ht="14.25">
      <c r="A39" s="62">
        <v>2082702</v>
      </c>
      <c r="B39" s="62"/>
      <c r="C39" s="62"/>
      <c r="D39" s="60" t="s">
        <v>141</v>
      </c>
      <c r="E39" s="61">
        <v>8000</v>
      </c>
      <c r="F39" s="61">
        <v>8000</v>
      </c>
      <c r="G39" s="59">
        <v>0</v>
      </c>
      <c r="H39" s="59">
        <v>0</v>
      </c>
      <c r="I39" s="59">
        <v>0</v>
      </c>
      <c r="J39" s="61">
        <v>8000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</row>
    <row r="40" spans="1:37" ht="14.25">
      <c r="A40" s="62">
        <v>2082703</v>
      </c>
      <c r="B40" s="62"/>
      <c r="C40" s="62"/>
      <c r="D40" s="60" t="s">
        <v>142</v>
      </c>
      <c r="E40" s="61">
        <v>27800</v>
      </c>
      <c r="F40" s="61">
        <v>27800</v>
      </c>
      <c r="G40" s="59">
        <v>0</v>
      </c>
      <c r="H40" s="59">
        <v>0</v>
      </c>
      <c r="I40" s="59">
        <v>0</v>
      </c>
      <c r="J40" s="61">
        <v>27800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</row>
    <row r="41" spans="1:37" ht="14.25">
      <c r="A41" s="62">
        <v>210</v>
      </c>
      <c r="B41" s="62"/>
      <c r="C41" s="62"/>
      <c r="D41" s="60" t="s">
        <v>118</v>
      </c>
      <c r="E41" s="61">
        <v>411760</v>
      </c>
      <c r="F41" s="61">
        <v>319600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61">
        <v>319600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61">
        <v>92160</v>
      </c>
      <c r="AG41" s="59">
        <v>0</v>
      </c>
      <c r="AH41" s="61">
        <v>92160</v>
      </c>
      <c r="AI41" s="59">
        <v>0</v>
      </c>
      <c r="AJ41" s="59">
        <v>0</v>
      </c>
      <c r="AK41" s="59">
        <v>0</v>
      </c>
    </row>
    <row r="42" spans="1:37" ht="14.25">
      <c r="A42" s="62">
        <v>21004</v>
      </c>
      <c r="B42" s="62"/>
      <c r="C42" s="62"/>
      <c r="D42" s="60" t="s">
        <v>119</v>
      </c>
      <c r="E42" s="61">
        <v>92160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61">
        <v>92160</v>
      </c>
      <c r="AG42" s="59">
        <v>0</v>
      </c>
      <c r="AH42" s="61">
        <v>92160</v>
      </c>
      <c r="AI42" s="59">
        <v>0</v>
      </c>
      <c r="AJ42" s="59">
        <v>0</v>
      </c>
      <c r="AK42" s="59">
        <v>0</v>
      </c>
    </row>
    <row r="43" spans="1:37" ht="14.25">
      <c r="A43" s="62">
        <v>2100499</v>
      </c>
      <c r="B43" s="62"/>
      <c r="C43" s="62"/>
      <c r="D43" s="60" t="s">
        <v>120</v>
      </c>
      <c r="E43" s="61">
        <v>92160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61">
        <v>92160</v>
      </c>
      <c r="AG43" s="59">
        <v>0</v>
      </c>
      <c r="AH43" s="61">
        <v>92160</v>
      </c>
      <c r="AI43" s="59">
        <v>0</v>
      </c>
      <c r="AJ43" s="59">
        <v>0</v>
      </c>
      <c r="AK43" s="59">
        <v>0</v>
      </c>
    </row>
    <row r="44" spans="1:37" ht="14.25">
      <c r="A44" s="62">
        <v>21012</v>
      </c>
      <c r="B44" s="62"/>
      <c r="C44" s="62"/>
      <c r="D44" s="60" t="s">
        <v>143</v>
      </c>
      <c r="E44" s="61">
        <v>319600</v>
      </c>
      <c r="F44" s="61">
        <v>319600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61">
        <v>319600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</row>
    <row r="45" spans="1:37" ht="14.25">
      <c r="A45" s="62">
        <v>2101201</v>
      </c>
      <c r="B45" s="62"/>
      <c r="C45" s="62"/>
      <c r="D45" s="60" t="s">
        <v>122</v>
      </c>
      <c r="E45" s="61">
        <v>319600</v>
      </c>
      <c r="F45" s="61">
        <v>319600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61">
        <v>319600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</row>
    <row r="46" spans="1:37" ht="14.25">
      <c r="A46" s="62">
        <v>221</v>
      </c>
      <c r="B46" s="62"/>
      <c r="C46" s="62"/>
      <c r="D46" s="60" t="s">
        <v>123</v>
      </c>
      <c r="E46" s="61">
        <v>21332300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61">
        <v>21332300</v>
      </c>
      <c r="AG46" s="59">
        <v>0</v>
      </c>
      <c r="AH46" s="59">
        <v>0</v>
      </c>
      <c r="AI46" s="61">
        <v>0</v>
      </c>
      <c r="AJ46" s="61">
        <v>21332300</v>
      </c>
      <c r="AK46" s="59">
        <v>0</v>
      </c>
    </row>
    <row r="47" spans="1:37" ht="14.25">
      <c r="A47" s="62">
        <v>22102</v>
      </c>
      <c r="B47" s="62"/>
      <c r="C47" s="62"/>
      <c r="D47" s="60" t="s">
        <v>124</v>
      </c>
      <c r="E47" s="61">
        <v>21332300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61">
        <v>21332300</v>
      </c>
      <c r="AG47" s="59">
        <v>0</v>
      </c>
      <c r="AH47" s="59">
        <v>0</v>
      </c>
      <c r="AI47" s="61">
        <v>0</v>
      </c>
      <c r="AJ47" s="61">
        <v>21332300</v>
      </c>
      <c r="AK47" s="59">
        <v>0</v>
      </c>
    </row>
    <row r="48" spans="1:37" ht="14.25">
      <c r="A48" s="62">
        <v>2210201</v>
      </c>
      <c r="B48" s="62"/>
      <c r="C48" s="62"/>
      <c r="D48" s="60" t="s">
        <v>125</v>
      </c>
      <c r="E48" s="61">
        <v>21332300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61">
        <v>21332300</v>
      </c>
      <c r="AG48" s="59">
        <v>0</v>
      </c>
      <c r="AH48" s="59">
        <v>0</v>
      </c>
      <c r="AI48" s="61">
        <v>0</v>
      </c>
      <c r="AJ48" s="61">
        <v>21332300</v>
      </c>
      <c r="AK48" s="59">
        <v>0</v>
      </c>
    </row>
  </sheetData>
  <sheetProtection/>
  <mergeCells count="45">
    <mergeCell ref="AB1:AD1"/>
    <mergeCell ref="A2:AD2"/>
    <mergeCell ref="A3:D3"/>
    <mergeCell ref="E3:AA3"/>
    <mergeCell ref="AB3:AD3"/>
    <mergeCell ref="A5:B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3" sqref="G13"/>
    </sheetView>
  </sheetViews>
  <sheetFormatPr defaultColWidth="9.00390625" defaultRowHeight="19.5" customHeight="1"/>
  <cols>
    <col min="1" max="1" width="36.75390625" style="15" customWidth="1"/>
    <col min="2" max="2" width="4.75390625" style="15" customWidth="1"/>
    <col min="3" max="4" width="13.75390625" style="16" customWidth="1"/>
    <col min="5" max="5" width="37.75390625" style="15" customWidth="1"/>
    <col min="6" max="6" width="4.75390625" style="15" customWidth="1"/>
    <col min="7" max="7" width="13.75390625" style="16" customWidth="1"/>
    <col min="8" max="8" width="8.50390625" style="15" customWidth="1"/>
    <col min="9" max="16384" width="9.00390625" style="15" customWidth="1"/>
  </cols>
  <sheetData>
    <row r="1" spans="1:7" ht="19.5" customHeight="1">
      <c r="A1" s="1"/>
      <c r="B1" s="1"/>
      <c r="C1" s="17"/>
      <c r="D1" s="17"/>
      <c r="E1" s="1"/>
      <c r="F1" s="18" t="s">
        <v>201</v>
      </c>
      <c r="G1" s="18"/>
    </row>
    <row r="2" spans="1:7" ht="27" customHeight="1">
      <c r="A2" s="19" t="s">
        <v>202</v>
      </c>
      <c r="B2" s="19"/>
      <c r="C2" s="19"/>
      <c r="D2" s="19"/>
      <c r="E2" s="19"/>
      <c r="F2" s="19"/>
      <c r="G2" s="19"/>
    </row>
    <row r="3" spans="1:7" ht="19.5" customHeight="1">
      <c r="A3" s="20" t="s">
        <v>203</v>
      </c>
      <c r="B3" s="21"/>
      <c r="C3" s="22"/>
      <c r="D3" s="23" t="s">
        <v>3</v>
      </c>
      <c r="E3" s="21"/>
      <c r="F3" s="21"/>
      <c r="G3" s="24" t="s">
        <v>4</v>
      </c>
    </row>
    <row r="4" spans="1:7" ht="19.5" customHeight="1">
      <c r="A4" s="25" t="s">
        <v>204</v>
      </c>
      <c r="B4" s="26" t="s">
        <v>9</v>
      </c>
      <c r="C4" s="27" t="s">
        <v>205</v>
      </c>
      <c r="D4" s="27" t="s">
        <v>10</v>
      </c>
      <c r="E4" s="26" t="s">
        <v>204</v>
      </c>
      <c r="F4" s="26" t="s">
        <v>9</v>
      </c>
      <c r="G4" s="27" t="s">
        <v>10</v>
      </c>
    </row>
    <row r="5" spans="1:7" ht="19.5" customHeight="1">
      <c r="A5" s="28" t="s">
        <v>206</v>
      </c>
      <c r="B5" s="29" t="s">
        <v>6</v>
      </c>
      <c r="C5" s="30" t="s">
        <v>18</v>
      </c>
      <c r="D5" s="30" t="s">
        <v>22</v>
      </c>
      <c r="E5" s="29" t="s">
        <v>206</v>
      </c>
      <c r="F5" s="29" t="s">
        <v>6</v>
      </c>
      <c r="G5" s="31" t="s">
        <v>14</v>
      </c>
    </row>
    <row r="6" spans="1:7" ht="19.5" customHeight="1">
      <c r="A6" s="32" t="s">
        <v>207</v>
      </c>
      <c r="B6" s="29" t="s">
        <v>18</v>
      </c>
      <c r="C6" s="30" t="s">
        <v>160</v>
      </c>
      <c r="D6" s="30" t="s">
        <v>160</v>
      </c>
      <c r="E6" s="33" t="s">
        <v>208</v>
      </c>
      <c r="F6" s="29" t="s">
        <v>209</v>
      </c>
      <c r="G6" s="34">
        <v>38161985.41</v>
      </c>
    </row>
    <row r="7" spans="1:7" ht="19.5" customHeight="1">
      <c r="A7" s="32" t="s">
        <v>210</v>
      </c>
      <c r="B7" s="29" t="s">
        <v>22</v>
      </c>
      <c r="C7" s="35"/>
      <c r="D7" s="35">
        <f>D11+D12</f>
        <v>516136.88</v>
      </c>
      <c r="E7" s="33" t="s">
        <v>211</v>
      </c>
      <c r="F7" s="29" t="s">
        <v>212</v>
      </c>
      <c r="G7" s="34"/>
    </row>
    <row r="8" spans="1:7" ht="19.5" customHeight="1">
      <c r="A8" s="32" t="s">
        <v>213</v>
      </c>
      <c r="B8" s="29" t="s">
        <v>14</v>
      </c>
      <c r="C8" s="35"/>
      <c r="D8" s="35"/>
      <c r="E8" s="33" t="s">
        <v>214</v>
      </c>
      <c r="F8" s="29" t="s">
        <v>215</v>
      </c>
      <c r="G8" s="34">
        <v>0</v>
      </c>
    </row>
    <row r="9" spans="1:7" ht="19.5" customHeight="1">
      <c r="A9" s="32" t="s">
        <v>216</v>
      </c>
      <c r="B9" s="29" t="s">
        <v>29</v>
      </c>
      <c r="C9" s="35"/>
      <c r="D9" s="35"/>
      <c r="E9" s="33" t="s">
        <v>6</v>
      </c>
      <c r="F9" s="29" t="s">
        <v>217</v>
      </c>
      <c r="G9" s="31" t="s">
        <v>218</v>
      </c>
    </row>
    <row r="10" spans="1:7" ht="19.5" customHeight="1">
      <c r="A10" s="32" t="s">
        <v>219</v>
      </c>
      <c r="B10" s="29" t="s">
        <v>32</v>
      </c>
      <c r="C10" s="35"/>
      <c r="D10" s="35"/>
      <c r="E10" s="33" t="s">
        <v>220</v>
      </c>
      <c r="F10" s="29" t="s">
        <v>221</v>
      </c>
      <c r="G10" s="31" t="s">
        <v>160</v>
      </c>
    </row>
    <row r="11" spans="1:7" ht="19.5" customHeight="1">
      <c r="A11" s="32" t="s">
        <v>222</v>
      </c>
      <c r="B11" s="29" t="s">
        <v>15</v>
      </c>
      <c r="C11" s="35"/>
      <c r="D11" s="35">
        <v>502542.88</v>
      </c>
      <c r="E11" s="33" t="s">
        <v>223</v>
      </c>
      <c r="F11" s="29" t="s">
        <v>224</v>
      </c>
      <c r="G11" s="36">
        <v>6</v>
      </c>
    </row>
    <row r="12" spans="1:7" ht="19.5" customHeight="1">
      <c r="A12" s="32" t="s">
        <v>225</v>
      </c>
      <c r="B12" s="29" t="s">
        <v>37</v>
      </c>
      <c r="C12" s="35"/>
      <c r="D12" s="35">
        <v>13594</v>
      </c>
      <c r="E12" s="33" t="s">
        <v>226</v>
      </c>
      <c r="F12" s="29" t="s">
        <v>227</v>
      </c>
      <c r="G12" s="36">
        <v>0</v>
      </c>
    </row>
    <row r="13" spans="1:7" ht="19.5" customHeight="1">
      <c r="A13" s="32" t="s">
        <v>228</v>
      </c>
      <c r="B13" s="29" t="s">
        <v>38</v>
      </c>
      <c r="C13" s="35"/>
      <c r="D13" s="35">
        <v>0</v>
      </c>
      <c r="E13" s="33" t="s">
        <v>229</v>
      </c>
      <c r="F13" s="29" t="s">
        <v>230</v>
      </c>
      <c r="G13" s="36">
        <v>6</v>
      </c>
    </row>
    <row r="14" spans="1:7" ht="19.5" customHeight="1">
      <c r="A14" s="32" t="s">
        <v>231</v>
      </c>
      <c r="B14" s="29" t="s">
        <v>16</v>
      </c>
      <c r="C14" s="35"/>
      <c r="D14" s="35">
        <v>0</v>
      </c>
      <c r="E14" s="33" t="s">
        <v>232</v>
      </c>
      <c r="F14" s="29" t="s">
        <v>233</v>
      </c>
      <c r="G14" s="36">
        <v>0</v>
      </c>
    </row>
    <row r="15" spans="1:7" ht="19.5" customHeight="1">
      <c r="A15" s="32" t="s">
        <v>234</v>
      </c>
      <c r="B15" s="29" t="s">
        <v>42</v>
      </c>
      <c r="C15" s="35"/>
      <c r="D15" s="35">
        <v>0</v>
      </c>
      <c r="E15" s="33" t="s">
        <v>235</v>
      </c>
      <c r="F15" s="29" t="s">
        <v>236</v>
      </c>
      <c r="G15" s="36">
        <v>0</v>
      </c>
    </row>
    <row r="16" spans="1:7" ht="19.5" customHeight="1">
      <c r="A16" s="32" t="s">
        <v>237</v>
      </c>
      <c r="B16" s="29" t="s">
        <v>44</v>
      </c>
      <c r="C16" s="30"/>
      <c r="D16" s="30" t="s">
        <v>160</v>
      </c>
      <c r="E16" s="33" t="s">
        <v>238</v>
      </c>
      <c r="F16" s="29" t="s">
        <v>239</v>
      </c>
      <c r="G16" s="36">
        <v>0</v>
      </c>
    </row>
    <row r="17" spans="1:7" ht="19.5" customHeight="1">
      <c r="A17" s="32" t="s">
        <v>240</v>
      </c>
      <c r="B17" s="29" t="s">
        <v>46</v>
      </c>
      <c r="C17" s="30" t="s">
        <v>160</v>
      </c>
      <c r="D17" s="35">
        <v>0</v>
      </c>
      <c r="E17" s="33" t="s">
        <v>241</v>
      </c>
      <c r="F17" s="29" t="s">
        <v>242</v>
      </c>
      <c r="G17" s="36">
        <v>0</v>
      </c>
    </row>
    <row r="18" spans="1:7" ht="19.5" customHeight="1">
      <c r="A18" s="32" t="s">
        <v>243</v>
      </c>
      <c r="B18" s="29" t="s">
        <v>48</v>
      </c>
      <c r="C18" s="30" t="s">
        <v>160</v>
      </c>
      <c r="D18" s="37">
        <v>0</v>
      </c>
      <c r="E18" s="33" t="s">
        <v>244</v>
      </c>
      <c r="F18" s="29" t="s">
        <v>245</v>
      </c>
      <c r="G18" s="36">
        <v>0</v>
      </c>
    </row>
    <row r="19" spans="1:7" ht="19.5" customHeight="1">
      <c r="A19" s="32" t="s">
        <v>246</v>
      </c>
      <c r="B19" s="29" t="s">
        <v>51</v>
      </c>
      <c r="C19" s="30" t="s">
        <v>160</v>
      </c>
      <c r="D19" s="37">
        <v>0</v>
      </c>
      <c r="E19" s="33" t="s">
        <v>218</v>
      </c>
      <c r="F19" s="29" t="s">
        <v>247</v>
      </c>
      <c r="G19" s="38" t="s">
        <v>218</v>
      </c>
    </row>
    <row r="20" spans="1:7" ht="19.5" customHeight="1">
      <c r="A20" s="32" t="s">
        <v>248</v>
      </c>
      <c r="B20" s="29" t="s">
        <v>54</v>
      </c>
      <c r="C20" s="30" t="s">
        <v>160</v>
      </c>
      <c r="D20" s="37"/>
      <c r="E20" s="33" t="s">
        <v>218</v>
      </c>
      <c r="F20" s="29" t="s">
        <v>249</v>
      </c>
      <c r="G20" s="38" t="s">
        <v>218</v>
      </c>
    </row>
    <row r="21" spans="1:7" ht="19.5" customHeight="1">
      <c r="A21" s="32" t="s">
        <v>250</v>
      </c>
      <c r="B21" s="29" t="s">
        <v>59</v>
      </c>
      <c r="C21" s="30" t="s">
        <v>160</v>
      </c>
      <c r="D21" s="37">
        <v>0</v>
      </c>
      <c r="E21" s="33" t="s">
        <v>218</v>
      </c>
      <c r="F21" s="29" t="s">
        <v>251</v>
      </c>
      <c r="G21" s="38" t="s">
        <v>218</v>
      </c>
    </row>
    <row r="22" spans="1:7" ht="19.5" customHeight="1">
      <c r="A22" s="32" t="s">
        <v>252</v>
      </c>
      <c r="B22" s="29" t="s">
        <v>61</v>
      </c>
      <c r="C22" s="30" t="s">
        <v>160</v>
      </c>
      <c r="D22" s="35">
        <v>0</v>
      </c>
      <c r="E22" s="33" t="s">
        <v>6</v>
      </c>
      <c r="F22" s="29" t="s">
        <v>253</v>
      </c>
      <c r="G22" s="38" t="s">
        <v>6</v>
      </c>
    </row>
    <row r="23" spans="1:7" ht="19.5" customHeight="1">
      <c r="A23" s="32" t="s">
        <v>254</v>
      </c>
      <c r="B23" s="29" t="s">
        <v>63</v>
      </c>
      <c r="C23" s="30" t="s">
        <v>160</v>
      </c>
      <c r="D23" s="35">
        <v>0</v>
      </c>
      <c r="E23" s="33" t="s">
        <v>218</v>
      </c>
      <c r="F23" s="29" t="s">
        <v>255</v>
      </c>
      <c r="G23" s="38" t="s">
        <v>218</v>
      </c>
    </row>
    <row r="24" spans="1:7" ht="19.5" customHeight="1">
      <c r="A24" s="32" t="s">
        <v>256</v>
      </c>
      <c r="B24" s="29" t="s">
        <v>65</v>
      </c>
      <c r="C24" s="30" t="s">
        <v>160</v>
      </c>
      <c r="D24" s="35">
        <v>0</v>
      </c>
      <c r="E24" s="33" t="s">
        <v>6</v>
      </c>
      <c r="F24" s="29" t="s">
        <v>257</v>
      </c>
      <c r="G24" s="38" t="s">
        <v>6</v>
      </c>
    </row>
    <row r="25" spans="1:7" ht="19.5" customHeight="1">
      <c r="A25" s="32" t="s">
        <v>258</v>
      </c>
      <c r="B25" s="29" t="s">
        <v>153</v>
      </c>
      <c r="C25" s="30" t="s">
        <v>160</v>
      </c>
      <c r="D25" s="35">
        <v>0</v>
      </c>
      <c r="E25" s="33" t="s">
        <v>218</v>
      </c>
      <c r="F25" s="29" t="s">
        <v>259</v>
      </c>
      <c r="G25" s="38" t="s">
        <v>218</v>
      </c>
    </row>
    <row r="26" spans="1:7" ht="19.5" customHeight="1">
      <c r="A26" s="39" t="s">
        <v>260</v>
      </c>
      <c r="B26" s="40" t="s">
        <v>154</v>
      </c>
      <c r="C26" s="41" t="s">
        <v>160</v>
      </c>
      <c r="D26" s="42">
        <v>0</v>
      </c>
      <c r="E26" s="43" t="s">
        <v>218</v>
      </c>
      <c r="F26" s="40" t="s">
        <v>261</v>
      </c>
      <c r="G26" s="44" t="s">
        <v>218</v>
      </c>
    </row>
  </sheetData>
  <sheetProtection/>
  <mergeCells count="4">
    <mergeCell ref="F1:G1"/>
    <mergeCell ref="A2:G2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S10" sqref="S10"/>
    </sheetView>
  </sheetViews>
  <sheetFormatPr defaultColWidth="9.00390625" defaultRowHeight="14.25"/>
  <cols>
    <col min="1" max="3" width="2.75390625" style="1" customWidth="1"/>
    <col min="4" max="6" width="6.625" style="1" customWidth="1"/>
    <col min="7" max="7" width="11.625" style="1" customWidth="1"/>
    <col min="8" max="9" width="6.625" style="1" customWidth="1"/>
    <col min="10" max="10" width="13.875" style="1" customWidth="1"/>
    <col min="11" max="14" width="6.625" style="1" customWidth="1"/>
    <col min="15" max="15" width="12.125" style="1" customWidth="1"/>
    <col min="16" max="18" width="6.625" style="1" customWidth="1"/>
    <col min="19" max="19" width="17.50390625" style="1" customWidth="1"/>
    <col min="20" max="20" width="6.625" style="1" customWidth="1"/>
    <col min="21" max="21" width="8.50390625" style="1" customWidth="1"/>
    <col min="22" max="16384" width="9.00390625" style="1" customWidth="1"/>
  </cols>
  <sheetData>
    <row r="1" spans="1:2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2" t="s">
        <v>262</v>
      </c>
      <c r="S1" s="12"/>
      <c r="T1" s="12"/>
    </row>
    <row r="2" spans="1:20" ht="31.5" customHeight="1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5"/>
      <c r="L3" s="5"/>
      <c r="M3" s="5"/>
      <c r="N3" s="5"/>
      <c r="O3" s="5"/>
      <c r="P3" s="5"/>
      <c r="Q3" s="5"/>
      <c r="R3" s="13"/>
      <c r="S3" s="13"/>
      <c r="T3" s="14" t="s">
        <v>4</v>
      </c>
    </row>
    <row r="4" spans="1:20" ht="24.75" customHeight="1">
      <c r="A4" s="6" t="s">
        <v>8</v>
      </c>
      <c r="B4" s="6" t="s">
        <v>6</v>
      </c>
      <c r="C4" s="6" t="s">
        <v>6</v>
      </c>
      <c r="D4" s="6" t="s">
        <v>6</v>
      </c>
      <c r="E4" s="6" t="s">
        <v>264</v>
      </c>
      <c r="F4" s="6" t="s">
        <v>6</v>
      </c>
      <c r="G4" s="6" t="s">
        <v>6</v>
      </c>
      <c r="H4" s="6" t="s">
        <v>265</v>
      </c>
      <c r="I4" s="6" t="s">
        <v>6</v>
      </c>
      <c r="J4" s="6" t="s">
        <v>6</v>
      </c>
      <c r="K4" s="6" t="s">
        <v>266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267</v>
      </c>
      <c r="Q4" s="6" t="s">
        <v>6</v>
      </c>
      <c r="R4" s="6" t="s">
        <v>6</v>
      </c>
      <c r="S4" s="6" t="s">
        <v>6</v>
      </c>
      <c r="T4" s="6" t="s">
        <v>6</v>
      </c>
    </row>
    <row r="5" spans="1:20" ht="24.75" customHeight="1">
      <c r="A5" s="6" t="s">
        <v>75</v>
      </c>
      <c r="B5" s="6" t="s">
        <v>6</v>
      </c>
      <c r="C5" s="6" t="s">
        <v>6</v>
      </c>
      <c r="D5" s="6" t="s">
        <v>76</v>
      </c>
      <c r="E5" s="6" t="s">
        <v>81</v>
      </c>
      <c r="F5" s="6" t="s">
        <v>268</v>
      </c>
      <c r="G5" s="6" t="s">
        <v>269</v>
      </c>
      <c r="H5" s="6" t="s">
        <v>81</v>
      </c>
      <c r="I5" s="6" t="s">
        <v>131</v>
      </c>
      <c r="J5" s="6" t="s">
        <v>132</v>
      </c>
      <c r="K5" s="6" t="s">
        <v>81</v>
      </c>
      <c r="L5" s="6" t="s">
        <v>131</v>
      </c>
      <c r="M5" s="6" t="s">
        <v>6</v>
      </c>
      <c r="N5" s="6" t="s">
        <v>6</v>
      </c>
      <c r="O5" s="6" t="s">
        <v>132</v>
      </c>
      <c r="P5" s="6" t="s">
        <v>81</v>
      </c>
      <c r="Q5" s="6" t="s">
        <v>268</v>
      </c>
      <c r="R5" s="6" t="s">
        <v>269</v>
      </c>
      <c r="S5" s="6" t="s">
        <v>6</v>
      </c>
      <c r="T5" s="6" t="s">
        <v>6</v>
      </c>
    </row>
    <row r="6" spans="1:20" ht="24.75" customHeight="1">
      <c r="A6" s="6" t="s">
        <v>6</v>
      </c>
      <c r="B6" s="6" t="s">
        <v>6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77</v>
      </c>
      <c r="H6" s="6" t="s">
        <v>6</v>
      </c>
      <c r="I6" s="6" t="s">
        <v>6</v>
      </c>
      <c r="J6" s="6" t="s">
        <v>77</v>
      </c>
      <c r="K6" s="6" t="s">
        <v>6</v>
      </c>
      <c r="L6" s="6" t="s">
        <v>77</v>
      </c>
      <c r="M6" s="6" t="s">
        <v>270</v>
      </c>
      <c r="N6" s="6" t="s">
        <v>271</v>
      </c>
      <c r="O6" s="6" t="s">
        <v>77</v>
      </c>
      <c r="P6" s="6" t="s">
        <v>6</v>
      </c>
      <c r="Q6" s="6" t="s">
        <v>6</v>
      </c>
      <c r="R6" s="6" t="s">
        <v>77</v>
      </c>
      <c r="S6" s="6" t="s">
        <v>272</v>
      </c>
      <c r="T6" s="6" t="s">
        <v>273</v>
      </c>
    </row>
    <row r="7" spans="1:20" ht="24.75" customHeight="1">
      <c r="A7" s="6" t="s">
        <v>6</v>
      </c>
      <c r="B7" s="6" t="s">
        <v>6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</row>
    <row r="8" spans="1:20" ht="24.75" customHeight="1">
      <c r="A8" s="6" t="s">
        <v>78</v>
      </c>
      <c r="B8" s="6" t="s">
        <v>79</v>
      </c>
      <c r="C8" s="6" t="s">
        <v>80</v>
      </c>
      <c r="D8" s="6" t="s">
        <v>13</v>
      </c>
      <c r="E8" s="7" t="s">
        <v>18</v>
      </c>
      <c r="F8" s="7" t="s">
        <v>22</v>
      </c>
      <c r="G8" s="7" t="s">
        <v>14</v>
      </c>
      <c r="H8" s="7" t="s">
        <v>29</v>
      </c>
      <c r="I8" s="7" t="s">
        <v>32</v>
      </c>
      <c r="J8" s="7" t="s">
        <v>15</v>
      </c>
      <c r="K8" s="7" t="s">
        <v>37</v>
      </c>
      <c r="L8" s="7" t="s">
        <v>38</v>
      </c>
      <c r="M8" s="7" t="s">
        <v>16</v>
      </c>
      <c r="N8" s="7" t="s">
        <v>42</v>
      </c>
      <c r="O8" s="7" t="s">
        <v>44</v>
      </c>
      <c r="P8" s="7" t="s">
        <v>46</v>
      </c>
      <c r="Q8" s="7" t="s">
        <v>48</v>
      </c>
      <c r="R8" s="7" t="s">
        <v>51</v>
      </c>
      <c r="S8" s="7" t="s">
        <v>54</v>
      </c>
      <c r="T8" s="7" t="s">
        <v>59</v>
      </c>
    </row>
    <row r="9" spans="1:20" ht="24.75" customHeight="1">
      <c r="A9" s="6" t="s">
        <v>6</v>
      </c>
      <c r="B9" s="6" t="s">
        <v>6</v>
      </c>
      <c r="C9" s="6" t="s">
        <v>6</v>
      </c>
      <c r="D9" s="6" t="s">
        <v>81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</row>
    <row r="10" spans="1:20" ht="24.75" customHeight="1">
      <c r="A10" s="7">
        <v>0</v>
      </c>
      <c r="B10" s="7" t="s">
        <v>6</v>
      </c>
      <c r="C10" s="7" t="s">
        <v>6</v>
      </c>
      <c r="D10" s="7">
        <v>0</v>
      </c>
      <c r="E10" s="7">
        <v>0</v>
      </c>
      <c r="F10" s="7">
        <v>0</v>
      </c>
      <c r="G10" s="9">
        <v>28509000</v>
      </c>
      <c r="H10" s="7">
        <v>0</v>
      </c>
      <c r="I10" s="7">
        <v>0</v>
      </c>
      <c r="J10" s="9">
        <v>12320000</v>
      </c>
      <c r="K10" s="7">
        <v>0</v>
      </c>
      <c r="L10" s="7">
        <v>0</v>
      </c>
      <c r="M10" s="7">
        <v>0</v>
      </c>
      <c r="N10" s="7">
        <v>0</v>
      </c>
      <c r="O10" s="9">
        <v>2812244</v>
      </c>
      <c r="P10" s="7">
        <v>0</v>
      </c>
      <c r="Q10" s="7">
        <v>0</v>
      </c>
      <c r="R10" s="7">
        <v>0</v>
      </c>
      <c r="S10" s="9">
        <v>38016756</v>
      </c>
      <c r="T10" s="7">
        <v>0</v>
      </c>
    </row>
    <row r="11" spans="1:20" ht="24.75" customHeight="1">
      <c r="A11" s="10" t="s">
        <v>6</v>
      </c>
      <c r="B11" s="10" t="s">
        <v>6</v>
      </c>
      <c r="C11" s="10" t="s">
        <v>6</v>
      </c>
      <c r="D11" s="10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</row>
    <row r="12" spans="1:20" ht="24.75" customHeight="1">
      <c r="A12" s="10" t="s">
        <v>6</v>
      </c>
      <c r="B12" s="10" t="s">
        <v>6</v>
      </c>
      <c r="C12" s="10" t="s">
        <v>6</v>
      </c>
      <c r="D12" s="10" t="s">
        <v>6</v>
      </c>
      <c r="E12" s="8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6</v>
      </c>
      <c r="T12" s="8" t="s">
        <v>6</v>
      </c>
    </row>
    <row r="13" spans="1:20" ht="24.75" customHeight="1">
      <c r="A13" s="10" t="s">
        <v>6</v>
      </c>
      <c r="B13" s="10" t="s">
        <v>6</v>
      </c>
      <c r="C13" s="10" t="s">
        <v>6</v>
      </c>
      <c r="D13" s="10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6</v>
      </c>
      <c r="T13" s="8" t="s">
        <v>6</v>
      </c>
    </row>
    <row r="14" spans="1:20" ht="24.75" customHeight="1">
      <c r="A14" s="10" t="s">
        <v>6</v>
      </c>
      <c r="B14" s="10" t="s">
        <v>6</v>
      </c>
      <c r="C14" s="10" t="s">
        <v>6</v>
      </c>
      <c r="D14" s="10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6</v>
      </c>
      <c r="T14" s="8" t="s">
        <v>6</v>
      </c>
    </row>
    <row r="15" spans="1:20" ht="24.75" customHeight="1">
      <c r="A15" s="10" t="s">
        <v>6</v>
      </c>
      <c r="B15" s="10" t="s">
        <v>6</v>
      </c>
      <c r="C15" s="10" t="s">
        <v>6</v>
      </c>
      <c r="D15" s="10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</row>
    <row r="16" spans="1:12" ht="27.75" customHeight="1">
      <c r="A16" s="11" t="s">
        <v>274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ht="27.75" customHeight="1"/>
  </sheetData>
  <sheetProtection/>
  <mergeCells count="39">
    <mergeCell ref="R1:T1"/>
    <mergeCell ref="A2:T2"/>
    <mergeCell ref="A3:G3"/>
    <mergeCell ref="H3:Q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L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.05" bottom="0.73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2018-05-27T08:44:26Z</cp:lastPrinted>
  <dcterms:created xsi:type="dcterms:W3CDTF">1996-12-17T01:32:42Z</dcterms:created>
  <dcterms:modified xsi:type="dcterms:W3CDTF">2018-05-29T07:45:00Z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