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7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/>
  <calcPr fullCalcOnLoad="1"/>
</workbook>
</file>

<file path=xl/sharedStrings.xml><?xml version="1.0" encoding="utf-8"?>
<sst xmlns="http://schemas.openxmlformats.org/spreadsheetml/2006/main" count="1097" uniqueCount="293">
  <si>
    <t>部门公开01表</t>
  </si>
  <si>
    <t>收支决算总表</t>
  </si>
  <si>
    <t>部门：那曲市发展和改革委员会</t>
  </si>
  <si>
    <t>2017年度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</si>
  <si>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</si>
  <si>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</si>
  <si>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</si>
  <si>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</si>
  <si>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</si>
  <si>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</si>
  <si>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</si>
  <si>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</si>
  <si>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</si>
  <si>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</si>
  <si>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3</t>
  </si>
  <si>
    <t>6</t>
  </si>
  <si>
    <t>9</t>
  </si>
  <si>
    <t>一、财政拨款收入</t>
  </si>
  <si>
    <t>1</t>
  </si>
  <si>
    <t>一、一般公共服务支出</t>
  </si>
  <si>
    <t>一、基本支出</t>
  </si>
  <si>
    <t>2426.39</t>
  </si>
  <si>
    <t>　　其中：政府性基金预算财政拨款</t>
  </si>
  <si>
    <t>2</t>
  </si>
  <si>
    <t>三、医疗卫生与计划支出</t>
  </si>
  <si>
    <t xml:space="preserve">    人员经费</t>
  </si>
  <si>
    <t>2136.03</t>
  </si>
  <si>
    <t>二、上级补助收入</t>
  </si>
  <si>
    <t>四、城乡社区支出</t>
  </si>
  <si>
    <t xml:space="preserve">    日常公用经费</t>
  </si>
  <si>
    <t>三、事业收入</t>
  </si>
  <si>
    <t>4</t>
  </si>
  <si>
    <t>二、项目支出</t>
  </si>
  <si>
    <t>四、经营收入</t>
  </si>
  <si>
    <t>5</t>
  </si>
  <si>
    <t xml:space="preserve">    基本建设类项目</t>
  </si>
  <si>
    <t>五、附属单位上缴收入</t>
  </si>
  <si>
    <t xml:space="preserve">    行政事业类项目</t>
  </si>
  <si>
    <t>六、其他收入</t>
  </si>
  <si>
    <t>7</t>
  </si>
  <si>
    <t>8</t>
  </si>
  <si>
    <t>支出经济分类</t>
  </si>
  <si>
    <t>本年收入合计</t>
  </si>
  <si>
    <t>基本支出和项目支出合计</t>
  </si>
  <si>
    <t>10</t>
  </si>
  <si>
    <t xml:space="preserve">    工资福利支出</t>
  </si>
  <si>
    <t>1919.15</t>
  </si>
  <si>
    <t>11</t>
  </si>
  <si>
    <t xml:space="preserve">    商品和服务支出</t>
  </si>
  <si>
    <t>12</t>
  </si>
  <si>
    <t xml:space="preserve">    对个人和家庭的补助</t>
  </si>
  <si>
    <t>216.88</t>
  </si>
  <si>
    <t>13</t>
  </si>
  <si>
    <t>本年支出合计</t>
  </si>
  <si>
    <t>26326.39</t>
  </si>
  <si>
    <t xml:space="preserve">    用事业基金弥补收支差额</t>
  </si>
  <si>
    <t>14</t>
  </si>
  <si>
    <t xml:space="preserve">    结余分配</t>
  </si>
  <si>
    <t xml:space="preserve">    年初结转和结余</t>
  </si>
  <si>
    <t>15</t>
  </si>
  <si>
    <t xml:space="preserve">    年末结转和结余</t>
  </si>
  <si>
    <t>108</t>
  </si>
  <si>
    <t>　　年末结余</t>
  </si>
  <si>
    <t xml:space="preserve">      基本支出结转</t>
  </si>
  <si>
    <t>16</t>
  </si>
  <si>
    <t>818.06</t>
  </si>
  <si>
    <t xml:space="preserve">      项目支出结转和结余</t>
  </si>
  <si>
    <t>17</t>
  </si>
  <si>
    <t xml:space="preserve">      经营结余</t>
  </si>
  <si>
    <t>18</t>
  </si>
  <si>
    <t>总计</t>
  </si>
  <si>
    <t>19</t>
  </si>
  <si>
    <t>部门公开02表</t>
  </si>
  <si>
    <t>收入决算总表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</si>
  <si>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</si>
  <si>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</si>
  <si>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</si>
  <si>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</si>
  <si>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</si>
  <si>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</si>
  <si>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</si>
  <si>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</si>
  <si>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</si>
  <si>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</si>
  <si>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</si>
  <si>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</si>
  <si>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</si>
  <si>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26668.17</t>
  </si>
  <si>
    <t>201</t>
  </si>
  <si>
    <t>一般公共服务支出</t>
  </si>
  <si>
    <t>发展与改革事务</t>
  </si>
  <si>
    <t xml:space="preserve">  行政运行</t>
  </si>
  <si>
    <t>其他发展与改革事务</t>
  </si>
  <si>
    <t>251.5</t>
  </si>
  <si>
    <t>组织事务</t>
  </si>
  <si>
    <t>其他组织事务支出</t>
  </si>
  <si>
    <t>社会保障和就业支出</t>
  </si>
  <si>
    <t>11.04</t>
  </si>
  <si>
    <t>行政事业单位离退休</t>
  </si>
  <si>
    <t>0.96</t>
  </si>
  <si>
    <t>其他行政事业单位离退休</t>
  </si>
  <si>
    <t>就业补助</t>
  </si>
  <si>
    <t>10.08</t>
  </si>
  <si>
    <t>公益性岗位补贴</t>
  </si>
  <si>
    <t>医疗卫生与计划生育支出</t>
  </si>
  <si>
    <t>11.71</t>
  </si>
  <si>
    <t>公共卫生</t>
  </si>
  <si>
    <t>其他公共卫生</t>
  </si>
  <si>
    <t>城乡社区支出</t>
  </si>
  <si>
    <t>23903.13</t>
  </si>
  <si>
    <t>城乡社区公共设施</t>
  </si>
  <si>
    <t>23900</t>
  </si>
  <si>
    <t>其他城乡社区公共设施支出</t>
  </si>
  <si>
    <t>其他城乡社区支出</t>
  </si>
  <si>
    <t>3.13</t>
  </si>
  <si>
    <t>粮油物资储备支出</t>
  </si>
  <si>
    <t>162</t>
  </si>
  <si>
    <t>粮油事务</t>
  </si>
  <si>
    <t>其他粮油事务支出</t>
  </si>
  <si>
    <t>部门公开03表</t>
  </si>
  <si>
    <t>支出决算总表</t>
  </si>
  <si>
    <t>基本支出</t>
  </si>
  <si>
    <t>项目支出</t>
  </si>
  <si>
    <t>上缴上级支出</t>
  </si>
  <si>
    <t>经营支出</t>
  </si>
  <si>
    <t>对附属单位补助支出</t>
  </si>
  <si>
    <t>发展与改革支出</t>
  </si>
  <si>
    <t xml:space="preserve">   行政运行</t>
  </si>
  <si>
    <t xml:space="preserve">  其他发展与改革事务</t>
  </si>
  <si>
    <t xml:space="preserve">  其他组织事务支出</t>
  </si>
  <si>
    <t>其他一般公共服务支出</t>
  </si>
  <si>
    <t xml:space="preserve">    其他一般公共服务支出</t>
  </si>
  <si>
    <t xml:space="preserve">  其他公共卫生</t>
  </si>
  <si>
    <t xml:space="preserve">  其他城乡社区支出</t>
  </si>
  <si>
    <t>部门公开04表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</si>
  <si>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</si>
  <si>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</si>
  <si>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</si>
  <si>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</si>
  <si>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</si>
  <si>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</si>
  <si>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</si>
  <si>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</si>
  <si>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20</t>
  </si>
  <si>
    <t>21</t>
  </si>
  <si>
    <t>一、一般公共预算财政拨款</t>
  </si>
  <si>
    <t>二、政府性基金预算财政拨款</t>
  </si>
  <si>
    <t>二、社会保障和就业支出</t>
  </si>
  <si>
    <t>三、国土海洋气象等支出</t>
  </si>
  <si>
    <t>九、医疗卫生与计划生育支出</t>
  </si>
  <si>
    <t>十、城乡社区支出</t>
  </si>
  <si>
    <t>—</t>
  </si>
  <si>
    <t>290.36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</si>
  <si>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</si>
  <si>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</si>
  <si>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</si>
  <si>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</si>
  <si>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部门公开05表</t>
  </si>
  <si>
    <t>一般公共预算财政拨款支出决算表</t>
  </si>
  <si>
    <t>部门：那曲市财政局</t>
  </si>
  <si>
    <t>201       04</t>
  </si>
  <si>
    <t>201       04      01</t>
  </si>
  <si>
    <t>201       04      99</t>
  </si>
  <si>
    <t>201       32</t>
  </si>
  <si>
    <t>201       32      99</t>
  </si>
  <si>
    <t>210      04</t>
  </si>
  <si>
    <t>210       04      99</t>
  </si>
  <si>
    <t>212     03</t>
  </si>
  <si>
    <t>212     03       99</t>
  </si>
  <si>
    <t>212     99</t>
  </si>
  <si>
    <t>212      99      99</t>
  </si>
  <si>
    <t>部门公开06表</t>
  </si>
  <si>
    <t>一般公共预算财政拨款基本支出决算明细表</t>
  </si>
  <si>
    <t>工资福利支出</t>
  </si>
  <si>
    <t>商品和服务支出</t>
  </si>
  <si>
    <t>对个人和家庭的补助</t>
  </si>
  <si>
    <t>基本建设支出</t>
  </si>
  <si>
    <t>基本工资</t>
  </si>
  <si>
    <t>津贴补贴</t>
  </si>
  <si>
    <t>奖金</t>
  </si>
  <si>
    <t>其他社会保障缴费</t>
  </si>
  <si>
    <t>伙食补助费</t>
  </si>
  <si>
    <t>机关事业单位基本养老保险缴费</t>
  </si>
  <si>
    <t>职业年金缴费</t>
  </si>
  <si>
    <t>其他工资福利支出</t>
  </si>
  <si>
    <t>办公费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</si>
  <si>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</si>
  <si>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</si>
  <si>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</si>
  <si>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</si>
  <si>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</si>
  <si>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</si>
  <si>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</si>
  <si>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</si>
  <si>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</si>
  <si>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维修维护费</t>
  </si>
  <si>
    <t>委托业务费</t>
  </si>
  <si>
    <t>公务用车运行维护费</t>
  </si>
  <si>
    <t>其他交通费用</t>
  </si>
  <si>
    <t>其他商品和服务支出</t>
  </si>
  <si>
    <t>抚恤金</t>
  </si>
  <si>
    <t>医疗费</t>
  </si>
  <si>
    <t>奖励金</t>
  </si>
  <si>
    <t>住房公积金</t>
  </si>
  <si>
    <t>采暖补贴</t>
  </si>
  <si>
    <t>其他对个人和家庭的补助支出</t>
  </si>
  <si>
    <t>基础设施建设</t>
  </si>
  <si>
    <t>22</t>
  </si>
  <si>
    <t>26</t>
  </si>
  <si>
    <t>27</t>
  </si>
  <si>
    <t>28</t>
  </si>
  <si>
    <t>32</t>
  </si>
  <si>
    <t>33</t>
  </si>
  <si>
    <t>36</t>
  </si>
  <si>
    <t>37</t>
  </si>
  <si>
    <t>39</t>
  </si>
  <si>
    <t>40</t>
  </si>
  <si>
    <t>44</t>
  </si>
  <si>
    <t>47</t>
  </si>
  <si>
    <t>49</t>
  </si>
  <si>
    <t>51</t>
  </si>
  <si>
    <t>54</t>
  </si>
  <si>
    <t>56</t>
  </si>
  <si>
    <t>04</t>
  </si>
  <si>
    <t>01</t>
  </si>
  <si>
    <t>99</t>
  </si>
  <si>
    <t>210</t>
  </si>
  <si>
    <t xml:space="preserve"> 其他一般公共服务支出</t>
  </si>
  <si>
    <t>212</t>
  </si>
  <si>
    <t>03</t>
  </si>
  <si>
    <t>部门公开07表</t>
  </si>
  <si>
    <t>一般公共预算相关经费支出决算表</t>
  </si>
  <si>
    <t>项  目</t>
  </si>
  <si>
    <t>预算数</t>
  </si>
  <si>
    <t>栏  次</t>
  </si>
  <si>
    <t>一、“三公”经费支出</t>
  </si>
  <si>
    <t>二、机关运行经费</t>
  </si>
  <si>
    <t>（一）支出合计</t>
  </si>
  <si>
    <t>（一）行政单位</t>
  </si>
  <si>
    <t>23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</si>
  <si>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</si>
  <si>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</si>
  <si>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</si>
  <si>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</si>
  <si>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</si>
  <si>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</si>
  <si>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</si>
  <si>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</si>
  <si>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</si>
  <si>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</si>
  <si>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</si>
  <si>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</si>
  <si>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</si>
  <si>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</si>
  <si>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>29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</si>
  <si>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</si>
  <si>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</si>
  <si>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</si>
  <si>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</si>
  <si>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</si>
  <si>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</si>
  <si>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</si>
  <si>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</si>
  <si>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</si>
  <si>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</si>
  <si>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</si>
  <si>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</si>
  <si>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</si>
  <si>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</si>
  <si>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</si>
  <si>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</si>
  <si>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</si>
  <si>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</si>
  <si>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>38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</si>
  <si>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</si>
  <si>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</si>
  <si>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</si>
  <si>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>41</t>
  </si>
  <si>
    <t xml:space="preserve">  8．国（境）外公务接待人次（人）</t>
  </si>
  <si>
    <t>42</t>
  </si>
  <si>
    <t>部门公开08表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</si>
  <si>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</si>
  <si>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</si>
  <si>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</si>
  <si>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</si>
  <si>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</si>
  <si>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</si>
  <si>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</si>
  <si>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</si>
  <si>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</si>
  <si>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</si>
  <si>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</si>
  <si>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 xml:space="preserve">    说明：2017年我单位无政府性基金安排的支出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</si>
</sst>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0_ "/>
    <numFmt numFmtId="178" formatCode="0_ "/>
  </numFmts>
  <fonts count="55">
    <font>
      <sz val="12"/>
      <name val="宋体"/>
      <family val="0"/>
    </font>
    <font>
      <sz val="12"/>
      <name val="仿宋_GB2312"/>
      <family val="3"/>
    </font>
    <font>
      <sz val="16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6"/>
      <name val="方正小标宋简体"/>
      <family val="0"/>
    </font>
    <font>
      <sz val="9"/>
      <color indexed="8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43" fontId="3" fillId="0" borderId="16" xfId="0" applyNumberFormat="1" applyFont="1" applyFill="1" applyBorder="1" applyAlignment="1">
      <alignment horizontal="right" vertical="center" shrinkToFit="1"/>
    </xf>
    <xf numFmtId="43" fontId="3" fillId="0" borderId="15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41" fontId="3" fillId="0" borderId="16" xfId="0" applyNumberFormat="1" applyFont="1" applyFill="1" applyBorder="1" applyAlignment="1">
      <alignment horizontal="righ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left" vertical="center" shrinkToFit="1"/>
    </xf>
    <xf numFmtId="176" fontId="3" fillId="0" borderId="19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43" fontId="3" fillId="0" borderId="22" xfId="0" applyNumberFormat="1" applyFont="1" applyFill="1" applyBorder="1" applyAlignment="1">
      <alignment horizontal="righ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43" fontId="3" fillId="0" borderId="10" xfId="0" applyNumberFormat="1" applyFont="1" applyFill="1" applyBorder="1" applyAlignment="1">
      <alignment horizontal="right" vertical="center" wrapText="1" shrinkToFit="1"/>
    </xf>
    <xf numFmtId="43" fontId="10" fillId="0" borderId="10" xfId="0" applyNumberFormat="1" applyFont="1" applyFill="1" applyBorder="1" applyAlignment="1">
      <alignment horizontal="right" vertical="center" wrapText="1" shrinkToFi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177" fontId="3" fillId="0" borderId="10" xfId="0" applyNumberFormat="1" applyFont="1" applyFill="1" applyBorder="1" applyAlignment="1">
      <alignment horizontal="right" vertical="center" wrapText="1" shrinkToFit="1"/>
    </xf>
    <xf numFmtId="177" fontId="0" fillId="0" borderId="0" xfId="0" applyNumberFormat="1" applyFill="1" applyAlignment="1">
      <alignment vertical="center"/>
    </xf>
    <xf numFmtId="176" fontId="3" fillId="0" borderId="23" xfId="0" applyNumberFormat="1" applyFont="1" applyFill="1" applyBorder="1" applyAlignment="1">
      <alignment horizontal="center" vertical="center" wrapText="1" shrinkToFit="1"/>
    </xf>
    <xf numFmtId="176" fontId="3" fillId="0" borderId="24" xfId="0" applyNumberFormat="1" applyFont="1" applyFill="1" applyBorder="1" applyAlignment="1">
      <alignment horizontal="center" vertical="center" wrapText="1" shrinkToFit="1"/>
    </xf>
    <xf numFmtId="176" fontId="3" fillId="0" borderId="14" xfId="0" applyNumberFormat="1" applyFont="1" applyFill="1" applyBorder="1" applyAlignment="1">
      <alignment horizontal="center" vertical="center" wrapText="1" shrinkToFit="1"/>
    </xf>
    <xf numFmtId="176" fontId="11" fillId="0" borderId="0" xfId="0" applyNumberFormat="1" applyFont="1" applyFill="1" applyAlignment="1">
      <alignment horizontal="center" vertical="center"/>
    </xf>
    <xf numFmtId="176" fontId="1" fillId="0" borderId="2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3" fillId="0" borderId="25" xfId="0" applyNumberFormat="1" applyFont="1" applyFill="1" applyBorder="1" applyAlignment="1">
      <alignment horizontal="center" vertical="center" wrapText="1" shrinkToFit="1"/>
    </xf>
    <xf numFmtId="176" fontId="3" fillId="0" borderId="26" xfId="0" applyNumberFormat="1" applyFont="1" applyFill="1" applyBorder="1" applyAlignment="1">
      <alignment horizontal="center" vertical="center" wrapText="1" shrinkToFit="1"/>
    </xf>
    <xf numFmtId="176" fontId="3" fillId="0" borderId="27" xfId="0" applyNumberFormat="1" applyFont="1" applyFill="1" applyBorder="1" applyAlignment="1">
      <alignment horizontal="center" vertical="center" wrapText="1" shrinkToFit="1"/>
    </xf>
    <xf numFmtId="176" fontId="3" fillId="0" borderId="28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vertical="center" wrapText="1" shrinkToFit="1"/>
    </xf>
    <xf numFmtId="0" fontId="0" fillId="0" borderId="29" xfId="0" applyNumberForma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 shrinkToFit="1"/>
    </xf>
    <xf numFmtId="0" fontId="0" fillId="0" borderId="30" xfId="0" applyNumberForma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right" vertical="center" wrapText="1" shrinkToFit="1"/>
    </xf>
    <xf numFmtId="43" fontId="3" fillId="0" borderId="31" xfId="0" applyNumberFormat="1" applyFont="1" applyFill="1" applyBorder="1" applyAlignment="1">
      <alignment horizontal="right" vertical="center" wrapText="1" shrinkToFit="1"/>
    </xf>
    <xf numFmtId="43" fontId="3" fillId="0" borderId="31" xfId="0" applyNumberFormat="1" applyFont="1" applyFill="1" applyBorder="1" applyAlignment="1">
      <alignment horizontal="right" vertical="center" wrapText="1" shrinkToFit="1"/>
    </xf>
    <xf numFmtId="43" fontId="10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right" vertical="center" wrapText="1" shrinkToFit="1"/>
    </xf>
    <xf numFmtId="0" fontId="8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177" fontId="8" fillId="0" borderId="10" xfId="0" applyNumberFormat="1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 wrapText="1"/>
    </xf>
    <xf numFmtId="49" fontId="3" fillId="0" borderId="34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wrapText="1" shrinkToFit="1"/>
    </xf>
    <xf numFmtId="176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 shrinkToFit="1"/>
    </xf>
    <xf numFmtId="177" fontId="3" fillId="0" borderId="41" xfId="0" applyNumberFormat="1" applyFont="1" applyFill="1" applyBorder="1" applyAlignment="1">
      <alignment horizontal="right" vertical="center" shrinkToFit="1"/>
    </xf>
    <xf numFmtId="176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177" fontId="3" fillId="0" borderId="43" xfId="0" applyNumberFormat="1" applyFont="1" applyFill="1" applyBorder="1" applyAlignment="1">
      <alignment horizontal="right" vertical="center" shrinkToFit="1"/>
    </xf>
    <xf numFmtId="176" fontId="3" fillId="0" borderId="43" xfId="0" applyNumberFormat="1" applyFont="1" applyFill="1" applyBorder="1" applyAlignment="1">
      <alignment horizontal="right" vertical="center" shrinkToFit="1"/>
    </xf>
    <xf numFmtId="176" fontId="0" fillId="0" borderId="0" xfId="0" applyNumberFormat="1" applyAlignment="1">
      <alignment/>
    </xf>
    <xf numFmtId="177" fontId="14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3" fillId="0" borderId="44" xfId="0" applyNumberFormat="1" applyFont="1" applyFill="1" applyBorder="1" applyAlignment="1">
      <alignment horizontal="center" vertical="center" wrapText="1" shrinkToFit="1"/>
    </xf>
    <xf numFmtId="176" fontId="3" fillId="0" borderId="34" xfId="0" applyNumberFormat="1" applyFont="1" applyFill="1" applyBorder="1" applyAlignment="1">
      <alignment horizontal="center" vertical="center" wrapText="1" shrinkToFit="1"/>
    </xf>
    <xf numFmtId="176" fontId="3" fillId="0" borderId="34" xfId="0" applyNumberFormat="1" applyFont="1" applyFill="1" applyBorder="1" applyAlignment="1">
      <alignment horizontal="right" vertical="center" shrinkToFit="1"/>
    </xf>
    <xf numFmtId="176" fontId="3" fillId="0" borderId="45" xfId="0" applyNumberFormat="1" applyFont="1" applyFill="1" applyBorder="1" applyAlignment="1">
      <alignment horizontal="right" vertical="center" shrinkToFit="1"/>
    </xf>
    <xf numFmtId="176" fontId="3" fillId="0" borderId="46" xfId="0" applyNumberFormat="1" applyFont="1" applyFill="1" applyBorder="1" applyAlignment="1">
      <alignment horizontal="right" vertical="center" shrinkToFit="1"/>
    </xf>
    <xf numFmtId="49" fontId="0" fillId="0" borderId="0" xfId="0" applyNumberFormat="1" applyAlignment="1">
      <alignment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49" fontId="0" fillId="0" borderId="0" xfId="0" applyNumberFormat="1" applyFill="1" applyAlignment="1">
      <alignment/>
    </xf>
    <xf numFmtId="176" fontId="14" fillId="0" borderId="0" xfId="0" applyNumberFormat="1" applyFont="1" applyFill="1" applyAlignment="1">
      <alignment horizontal="center"/>
    </xf>
    <xf numFmtId="176" fontId="1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13" sqref="K13"/>
    </sheetView>
  </sheetViews>
  <sheetFormatPr defaultColWidth="9.00390625" defaultRowHeight="24.75" customHeight="1"/>
  <cols>
    <col min="1" max="1" width="27.625" style="121" customWidth="1"/>
    <col min="2" max="2" width="4.625" style="121" customWidth="1"/>
    <col min="3" max="3" width="12.50390625" style="154" customWidth="1"/>
    <col min="4" max="4" width="26.75390625" style="121" customWidth="1"/>
    <col min="5" max="5" width="4.75390625" style="121" customWidth="1"/>
    <col min="6" max="6" width="11.625" style="154" customWidth="1"/>
    <col min="7" max="7" width="26.625" style="121" customWidth="1"/>
    <col min="8" max="8" width="4.875" style="121" customWidth="1"/>
    <col min="9" max="9" width="13.75390625" style="154" customWidth="1"/>
    <col min="10" max="10" width="14.25390625" style="121" customWidth="1"/>
    <col min="11" max="16384" width="9.00390625" style="121" customWidth="1"/>
  </cols>
  <sheetData>
    <row r="1" spans="1:9" ht="15" customHeight="1">
      <c r="A1" s="2"/>
      <c r="B1" s="2"/>
      <c r="C1" s="147"/>
      <c r="D1" s="2"/>
      <c r="E1" s="2"/>
      <c r="F1" s="147"/>
      <c r="G1" s="2"/>
      <c r="H1" s="2"/>
      <c r="I1" s="163" t="s">
        <v>0</v>
      </c>
    </row>
    <row r="2" spans="1:9" ht="21.75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9" ht="21.75" customHeight="1">
      <c r="A3" s="19" t="s">
        <v>2</v>
      </c>
      <c r="B3" s="165" t="s">
        <v>3</v>
      </c>
      <c r="C3" s="165"/>
      <c r="D3" s="165"/>
      <c r="E3" s="165"/>
      <c r="F3" s="165"/>
      <c r="G3" s="165"/>
      <c r="H3" s="2"/>
      <c r="I3" s="23" t="s">
        <v>4</v>
      </c>
    </row>
    <row r="4" spans="1:9" ht="21.75" customHeight="1">
      <c r="A4" s="6" t="s">
        <v>5</v>
      </c>
      <c r="B4" s="6" t="s">
        <v>6</v>
      </c>
      <c r="C4" s="6" t="s">
        <v>6</v>
      </c>
      <c r="D4" s="6" t="s">
        <v>7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</row>
    <row r="5" spans="1:9" ht="21" customHeight="1">
      <c r="A5" s="6" t="s">
        <v>8</v>
      </c>
      <c r="B5" s="6" t="s">
        <v>9</v>
      </c>
      <c r="C5" s="119" t="s">
        <v>10</v>
      </c>
      <c r="D5" s="6" t="s">
        <v>11</v>
      </c>
      <c r="E5" s="6" t="s">
        <v>9</v>
      </c>
      <c r="F5" s="119" t="s">
        <v>10</v>
      </c>
      <c r="G5" s="6" t="s">
        <v>12</v>
      </c>
      <c r="H5" s="6" t="s">
        <v>9</v>
      </c>
      <c r="I5" s="119" t="s">
        <v>10</v>
      </c>
    </row>
    <row r="6" spans="1:9" ht="21.75" customHeight="1">
      <c r="A6" s="6" t="s">
        <v>13</v>
      </c>
      <c r="B6" s="6" t="s">
        <v>6</v>
      </c>
      <c r="C6" s="119" t="s">
        <v>14</v>
      </c>
      <c r="D6" s="6" t="s">
        <v>13</v>
      </c>
      <c r="E6" s="6" t="s">
        <v>6</v>
      </c>
      <c r="F6" s="119" t="s">
        <v>15</v>
      </c>
      <c r="G6" s="6" t="s">
        <v>13</v>
      </c>
      <c r="H6" s="6" t="s">
        <v>6</v>
      </c>
      <c r="I6" s="119" t="s">
        <v>16</v>
      </c>
    </row>
    <row r="7" spans="1:9" ht="21.75" customHeight="1">
      <c r="A7" s="56" t="s">
        <v>17</v>
      </c>
      <c r="B7" s="6" t="s">
        <v>18</v>
      </c>
      <c r="C7" s="57">
        <v>26668.17</v>
      </c>
      <c r="D7" s="56" t="s">
        <v>19</v>
      </c>
      <c r="E7" s="6">
        <v>20</v>
      </c>
      <c r="F7" s="110">
        <v>2403.29</v>
      </c>
      <c r="G7" s="56" t="s">
        <v>20</v>
      </c>
      <c r="H7" s="6">
        <v>32</v>
      </c>
      <c r="I7" s="159" t="s">
        <v>21</v>
      </c>
    </row>
    <row r="8" spans="1:9" ht="39.75" customHeight="1">
      <c r="A8" s="166" t="s">
        <v>22</v>
      </c>
      <c r="B8" s="6" t="s">
        <v>23</v>
      </c>
      <c r="C8" s="110"/>
      <c r="D8" s="56" t="s">
        <v>24</v>
      </c>
      <c r="E8" s="6">
        <v>21</v>
      </c>
      <c r="F8" s="57">
        <v>19.97</v>
      </c>
      <c r="G8" s="56" t="s">
        <v>25</v>
      </c>
      <c r="H8" s="6">
        <v>33</v>
      </c>
      <c r="I8" s="117" t="s">
        <v>26</v>
      </c>
    </row>
    <row r="9" spans="1:9" ht="21.75" customHeight="1">
      <c r="A9" s="56" t="s">
        <v>27</v>
      </c>
      <c r="B9" s="6" t="s">
        <v>14</v>
      </c>
      <c r="C9" s="110"/>
      <c r="D9" s="56" t="s">
        <v>28</v>
      </c>
      <c r="E9" s="6">
        <v>22</v>
      </c>
      <c r="F9" s="57">
        <v>23903.13</v>
      </c>
      <c r="G9" s="56" t="s">
        <v>29</v>
      </c>
      <c r="H9" s="6">
        <v>34</v>
      </c>
      <c r="I9" s="118">
        <v>290.36</v>
      </c>
    </row>
    <row r="10" spans="1:9" ht="21.75" customHeight="1">
      <c r="A10" s="56" t="s">
        <v>30</v>
      </c>
      <c r="B10" s="6" t="s">
        <v>31</v>
      </c>
      <c r="C10" s="110"/>
      <c r="D10" s="56"/>
      <c r="E10" s="6">
        <v>23</v>
      </c>
      <c r="F10" s="110"/>
      <c r="G10" s="56" t="s">
        <v>32</v>
      </c>
      <c r="H10" s="6">
        <v>35</v>
      </c>
      <c r="I10" s="159">
        <v>23900</v>
      </c>
    </row>
    <row r="11" spans="1:9" ht="21.75" customHeight="1">
      <c r="A11" s="56" t="s">
        <v>33</v>
      </c>
      <c r="B11" s="6" t="s">
        <v>34</v>
      </c>
      <c r="C11" s="110"/>
      <c r="D11" s="56"/>
      <c r="E11" s="6">
        <v>24</v>
      </c>
      <c r="F11" s="110"/>
      <c r="G11" s="56" t="s">
        <v>35</v>
      </c>
      <c r="H11" s="6">
        <v>36</v>
      </c>
      <c r="I11" s="159"/>
    </row>
    <row r="12" spans="1:9" ht="21.75" customHeight="1">
      <c r="A12" s="56" t="s">
        <v>36</v>
      </c>
      <c r="B12" s="6" t="s">
        <v>15</v>
      </c>
      <c r="C12" s="110"/>
      <c r="D12" s="56"/>
      <c r="E12" s="6">
        <v>25</v>
      </c>
      <c r="F12" s="110"/>
      <c r="G12" s="56" t="s">
        <v>37</v>
      </c>
      <c r="H12" s="6">
        <v>37</v>
      </c>
      <c r="I12" s="159"/>
    </row>
    <row r="13" spans="1:9" ht="21.75" customHeight="1">
      <c r="A13" s="56" t="s">
        <v>38</v>
      </c>
      <c r="B13" s="6" t="s">
        <v>39</v>
      </c>
      <c r="C13" s="110"/>
      <c r="D13" s="56"/>
      <c r="E13" s="6">
        <v>26</v>
      </c>
      <c r="F13" s="110"/>
      <c r="G13" s="56"/>
      <c r="H13" s="6">
        <v>38</v>
      </c>
      <c r="I13" s="159"/>
    </row>
    <row r="14" spans="1:9" ht="21.75" customHeight="1">
      <c r="A14" s="109"/>
      <c r="B14" s="6" t="s">
        <v>40</v>
      </c>
      <c r="C14" s="110"/>
      <c r="D14" s="167"/>
      <c r="E14" s="6">
        <v>27</v>
      </c>
      <c r="F14" s="168"/>
      <c r="G14" s="6" t="s">
        <v>41</v>
      </c>
      <c r="H14" s="6">
        <v>39</v>
      </c>
      <c r="I14" s="159"/>
    </row>
    <row r="15" spans="1:9" ht="21.75" customHeight="1">
      <c r="A15" s="169" t="s">
        <v>42</v>
      </c>
      <c r="B15" s="6" t="s">
        <v>16</v>
      </c>
      <c r="C15" s="57">
        <f>C7</f>
        <v>26668.17</v>
      </c>
      <c r="D15" s="56"/>
      <c r="E15" s="6">
        <v>28</v>
      </c>
      <c r="F15" s="110"/>
      <c r="G15" s="56" t="s">
        <v>43</v>
      </c>
      <c r="H15" s="6">
        <v>40</v>
      </c>
      <c r="I15" s="159"/>
    </row>
    <row r="16" spans="1:9" ht="21.75" customHeight="1">
      <c r="A16" s="56"/>
      <c r="B16" s="6" t="s">
        <v>44</v>
      </c>
      <c r="C16" s="110"/>
      <c r="D16" s="56"/>
      <c r="E16" s="6">
        <v>29</v>
      </c>
      <c r="F16" s="110"/>
      <c r="G16" s="56" t="s">
        <v>45</v>
      </c>
      <c r="H16" s="6">
        <v>41</v>
      </c>
      <c r="I16" s="159" t="s">
        <v>46</v>
      </c>
    </row>
    <row r="17" spans="1:9" ht="21.75" customHeight="1">
      <c r="A17" s="56"/>
      <c r="B17" s="6" t="s">
        <v>47</v>
      </c>
      <c r="C17" s="110"/>
      <c r="D17" s="56"/>
      <c r="E17" s="6">
        <v>30</v>
      </c>
      <c r="F17" s="110"/>
      <c r="G17" s="56" t="s">
        <v>48</v>
      </c>
      <c r="H17" s="6">
        <v>42</v>
      </c>
      <c r="I17" s="91">
        <v>290.36</v>
      </c>
    </row>
    <row r="18" spans="1:9" ht="21.75" customHeight="1">
      <c r="A18" s="56"/>
      <c r="B18" s="6" t="s">
        <v>49</v>
      </c>
      <c r="C18" s="110"/>
      <c r="D18" s="56"/>
      <c r="E18" s="6">
        <v>31</v>
      </c>
      <c r="F18" s="110"/>
      <c r="G18" s="56" t="s">
        <v>50</v>
      </c>
      <c r="H18" s="6">
        <v>43</v>
      </c>
      <c r="I18" s="159" t="s">
        <v>51</v>
      </c>
    </row>
    <row r="19" spans="1:9" ht="21.75" customHeight="1">
      <c r="A19" s="167"/>
      <c r="B19" s="6" t="s">
        <v>52</v>
      </c>
      <c r="C19" s="168"/>
      <c r="D19" s="169" t="s">
        <v>53</v>
      </c>
      <c r="E19" s="169" t="s">
        <v>6</v>
      </c>
      <c r="F19" s="169" t="s">
        <v>6</v>
      </c>
      <c r="G19" s="169" t="s">
        <v>6</v>
      </c>
      <c r="H19" s="6">
        <v>44</v>
      </c>
      <c r="I19" s="159" t="s">
        <v>54</v>
      </c>
    </row>
    <row r="20" spans="1:9" ht="21.75" customHeight="1">
      <c r="A20" s="56" t="s">
        <v>55</v>
      </c>
      <c r="B20" s="6" t="s">
        <v>56</v>
      </c>
      <c r="C20" s="110"/>
      <c r="D20" s="56" t="s">
        <v>57</v>
      </c>
      <c r="E20" s="56" t="s">
        <v>6</v>
      </c>
      <c r="F20" s="56" t="s">
        <v>6</v>
      </c>
      <c r="G20" s="56" t="s">
        <v>6</v>
      </c>
      <c r="H20" s="6">
        <v>45</v>
      </c>
      <c r="I20" s="159"/>
    </row>
    <row r="21" spans="1:9" ht="21.75" customHeight="1">
      <c r="A21" s="56" t="s">
        <v>58</v>
      </c>
      <c r="B21" s="6" t="s">
        <v>59</v>
      </c>
      <c r="C21" s="110"/>
      <c r="D21" s="56" t="s">
        <v>60</v>
      </c>
      <c r="E21" s="56" t="s">
        <v>61</v>
      </c>
      <c r="F21" s="56" t="s">
        <v>6</v>
      </c>
      <c r="G21" s="56" t="s">
        <v>62</v>
      </c>
      <c r="H21" s="6">
        <v>46</v>
      </c>
      <c r="I21" s="159"/>
    </row>
    <row r="22" spans="1:9" ht="21.75" customHeight="1">
      <c r="A22" s="56" t="s">
        <v>63</v>
      </c>
      <c r="B22" s="6" t="s">
        <v>64</v>
      </c>
      <c r="C22" s="57">
        <v>476.28</v>
      </c>
      <c r="D22" s="56" t="s">
        <v>63</v>
      </c>
      <c r="E22" s="56" t="s">
        <v>6</v>
      </c>
      <c r="F22" s="56" t="s">
        <v>6</v>
      </c>
      <c r="G22" s="56" t="s">
        <v>6</v>
      </c>
      <c r="H22" s="6">
        <v>47</v>
      </c>
      <c r="I22" s="159" t="s">
        <v>65</v>
      </c>
    </row>
    <row r="23" spans="1:9" ht="21.75" customHeight="1">
      <c r="A23" s="56" t="s">
        <v>66</v>
      </c>
      <c r="B23" s="6" t="s">
        <v>67</v>
      </c>
      <c r="C23" s="110">
        <v>0</v>
      </c>
      <c r="D23" s="56" t="s">
        <v>66</v>
      </c>
      <c r="E23" s="56" t="s">
        <v>6</v>
      </c>
      <c r="F23" s="56" t="s">
        <v>6</v>
      </c>
      <c r="G23" s="56" t="s">
        <v>6</v>
      </c>
      <c r="H23" s="6">
        <v>48</v>
      </c>
      <c r="I23" s="110"/>
    </row>
    <row r="24" spans="1:9" ht="21.75" customHeight="1">
      <c r="A24" s="56" t="s">
        <v>68</v>
      </c>
      <c r="B24" s="6" t="s">
        <v>69</v>
      </c>
      <c r="C24" s="110">
        <v>0</v>
      </c>
      <c r="D24" s="56" t="s">
        <v>68</v>
      </c>
      <c r="E24" s="56" t="s">
        <v>6</v>
      </c>
      <c r="F24" s="56" t="s">
        <v>6</v>
      </c>
      <c r="G24" s="56" t="s">
        <v>6</v>
      </c>
      <c r="H24" s="6">
        <v>49</v>
      </c>
      <c r="I24" s="110"/>
    </row>
    <row r="25" spans="1:9" ht="21.75" customHeight="1">
      <c r="A25" s="169" t="s">
        <v>70</v>
      </c>
      <c r="B25" s="6" t="s">
        <v>71</v>
      </c>
      <c r="C25" s="57">
        <f>C15+C22</f>
        <v>27144.449999999997</v>
      </c>
      <c r="D25" s="169" t="s">
        <v>70</v>
      </c>
      <c r="E25" s="169" t="s">
        <v>6</v>
      </c>
      <c r="F25" s="169" t="s">
        <v>6</v>
      </c>
      <c r="G25" s="169" t="s">
        <v>6</v>
      </c>
      <c r="H25" s="6">
        <v>50</v>
      </c>
      <c r="I25" s="57">
        <f>I19+I22</f>
        <v>27144.45</v>
      </c>
    </row>
  </sheetData>
  <sheetProtection/>
  <mergeCells count="11">
    <mergeCell ref="A2:I2"/>
    <mergeCell ref="B3:G3"/>
    <mergeCell ref="A4:C4"/>
    <mergeCell ref="D4:I4"/>
    <mergeCell ref="D19:G19"/>
    <mergeCell ref="D20:G20"/>
    <mergeCell ref="D21:G21"/>
    <mergeCell ref="D22:G22"/>
    <mergeCell ref="D23:G23"/>
    <mergeCell ref="D24:G24"/>
    <mergeCell ref="D25:G2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6">
      <selection activeCell="A4" sqref="A4:K33"/>
    </sheetView>
  </sheetViews>
  <sheetFormatPr defaultColWidth="9.00390625" defaultRowHeight="14.25"/>
  <cols>
    <col min="1" max="1" width="3.00390625" style="0" customWidth="1"/>
    <col min="2" max="3" width="3.125" style="0" customWidth="1"/>
    <col min="4" max="4" width="29.625" style="0" customWidth="1"/>
    <col min="5" max="5" width="11.625" style="144" customWidth="1"/>
    <col min="6" max="6" width="13.00390625" style="153" customWidth="1"/>
    <col min="7" max="11" width="11.625" style="144" customWidth="1"/>
    <col min="12" max="12" width="8.50390625" style="0" customWidth="1"/>
  </cols>
  <sheetData>
    <row r="1" spans="1:11" ht="15.75" customHeight="1">
      <c r="A1" s="121"/>
      <c r="B1" s="121"/>
      <c r="C1" s="121"/>
      <c r="D1" s="121"/>
      <c r="E1" s="154"/>
      <c r="F1" s="155"/>
      <c r="G1" s="154"/>
      <c r="H1" s="154"/>
      <c r="I1" s="154"/>
      <c r="J1" s="163" t="s">
        <v>72</v>
      </c>
      <c r="K1" s="163"/>
    </row>
    <row r="2" spans="1:11" ht="24.75" customHeight="1">
      <c r="A2" s="88" t="s">
        <v>73</v>
      </c>
      <c r="B2" s="88"/>
      <c r="C2" s="88"/>
      <c r="D2" s="88"/>
      <c r="E2" s="88"/>
      <c r="F2" s="156"/>
      <c r="G2" s="88"/>
      <c r="H2" s="88"/>
      <c r="I2" s="88"/>
      <c r="J2" s="88"/>
      <c r="K2" s="88"/>
    </row>
    <row r="3" spans="1:11" ht="24.75" customHeight="1">
      <c r="A3" s="19" t="s">
        <v>2</v>
      </c>
      <c r="B3" s="2"/>
      <c r="C3" s="2"/>
      <c r="D3" s="2"/>
      <c r="E3" s="157" t="s">
        <v>3</v>
      </c>
      <c r="F3" s="158"/>
      <c r="G3" s="157"/>
      <c r="H3" s="157"/>
      <c r="I3" s="157"/>
      <c r="J3" s="147"/>
      <c r="K3" s="23" t="s">
        <v>4</v>
      </c>
    </row>
    <row r="4" spans="1:11" ht="24.75" customHeight="1">
      <c r="A4" s="7" t="s">
        <v>8</v>
      </c>
      <c r="B4" s="7" t="s">
        <v>6</v>
      </c>
      <c r="C4" s="7" t="s">
        <v>6</v>
      </c>
      <c r="D4" s="7" t="s">
        <v>6</v>
      </c>
      <c r="E4" s="119" t="s">
        <v>42</v>
      </c>
      <c r="F4" s="159" t="s">
        <v>74</v>
      </c>
      <c r="G4" s="119" t="s">
        <v>75</v>
      </c>
      <c r="H4" s="119" t="s">
        <v>76</v>
      </c>
      <c r="I4" s="119" t="s">
        <v>77</v>
      </c>
      <c r="J4" s="119" t="s">
        <v>78</v>
      </c>
      <c r="K4" s="119" t="s">
        <v>79</v>
      </c>
    </row>
    <row r="5" spans="1:11" ht="24.75" customHeight="1">
      <c r="A5" s="6" t="s">
        <v>80</v>
      </c>
      <c r="B5" s="6" t="s">
        <v>6</v>
      </c>
      <c r="C5" s="6" t="s">
        <v>6</v>
      </c>
      <c r="D5" s="7" t="s">
        <v>81</v>
      </c>
      <c r="E5" s="119" t="s">
        <v>6</v>
      </c>
      <c r="F5" s="159" t="s">
        <v>6</v>
      </c>
      <c r="G5" s="119" t="s">
        <v>6</v>
      </c>
      <c r="H5" s="119" t="s">
        <v>6</v>
      </c>
      <c r="I5" s="119" t="s">
        <v>6</v>
      </c>
      <c r="J5" s="119" t="s">
        <v>6</v>
      </c>
      <c r="K5" s="119" t="s">
        <v>82</v>
      </c>
    </row>
    <row r="6" spans="1:11" ht="20.25" customHeight="1">
      <c r="A6" s="6" t="s">
        <v>6</v>
      </c>
      <c r="B6" s="6" t="s">
        <v>6</v>
      </c>
      <c r="C6" s="6" t="s">
        <v>6</v>
      </c>
      <c r="D6" s="7" t="s">
        <v>6</v>
      </c>
      <c r="E6" s="119" t="s">
        <v>6</v>
      </c>
      <c r="F6" s="159" t="s">
        <v>6</v>
      </c>
      <c r="G6" s="119" t="s">
        <v>6</v>
      </c>
      <c r="H6" s="119" t="s">
        <v>6</v>
      </c>
      <c r="I6" s="119" t="s">
        <v>6</v>
      </c>
      <c r="J6" s="119" t="s">
        <v>6</v>
      </c>
      <c r="K6" s="119" t="s">
        <v>6</v>
      </c>
    </row>
    <row r="7" spans="1:11" ht="24.75" customHeight="1">
      <c r="A7" s="7" t="s">
        <v>83</v>
      </c>
      <c r="B7" s="7" t="s">
        <v>84</v>
      </c>
      <c r="C7" s="7" t="s">
        <v>85</v>
      </c>
      <c r="D7" s="7" t="s">
        <v>13</v>
      </c>
      <c r="E7" s="119" t="s">
        <v>18</v>
      </c>
      <c r="F7" s="159" t="s">
        <v>23</v>
      </c>
      <c r="G7" s="119" t="s">
        <v>14</v>
      </c>
      <c r="H7" s="119" t="s">
        <v>31</v>
      </c>
      <c r="I7" s="119" t="s">
        <v>34</v>
      </c>
      <c r="J7" s="119" t="s">
        <v>15</v>
      </c>
      <c r="K7" s="119" t="s">
        <v>39</v>
      </c>
    </row>
    <row r="8" spans="1:11" ht="24.75" customHeight="1">
      <c r="A8" s="7" t="s">
        <v>6</v>
      </c>
      <c r="B8" s="7" t="s">
        <v>6</v>
      </c>
      <c r="C8" s="7" t="s">
        <v>6</v>
      </c>
      <c r="D8" s="7" t="s">
        <v>86</v>
      </c>
      <c r="E8" s="160" t="s">
        <v>87</v>
      </c>
      <c r="F8" s="160" t="s">
        <v>87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</row>
    <row r="9" spans="1:11" ht="24.75" customHeight="1">
      <c r="A9" s="9" t="s">
        <v>88</v>
      </c>
      <c r="B9" s="9" t="s">
        <v>6</v>
      </c>
      <c r="C9" s="9" t="s">
        <v>6</v>
      </c>
      <c r="D9" s="9" t="s">
        <v>89</v>
      </c>
      <c r="E9" s="92">
        <f>E11+E12+E13</f>
        <v>2580.29</v>
      </c>
      <c r="F9" s="92">
        <f>F11+F12+F13</f>
        <v>2581.29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</row>
    <row r="10" spans="1:11" ht="24.75" customHeight="1">
      <c r="A10" s="9">
        <v>20104</v>
      </c>
      <c r="B10" s="9" t="s">
        <v>6</v>
      </c>
      <c r="C10" s="9" t="s">
        <v>6</v>
      </c>
      <c r="D10" s="9" t="s">
        <v>90</v>
      </c>
      <c r="E10" s="92">
        <v>2326.79</v>
      </c>
      <c r="F10" s="92">
        <v>2327.79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</row>
    <row r="11" spans="1:11" ht="24.75" customHeight="1">
      <c r="A11" s="9">
        <v>2010401</v>
      </c>
      <c r="B11" s="9" t="s">
        <v>6</v>
      </c>
      <c r="C11" s="9" t="s">
        <v>6</v>
      </c>
      <c r="D11" s="9" t="s">
        <v>91</v>
      </c>
      <c r="E11" s="92">
        <v>2326.79</v>
      </c>
      <c r="F11" s="92">
        <v>2327.79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</row>
    <row r="12" spans="1:11" ht="24.75" customHeight="1">
      <c r="A12" s="9">
        <v>2010499</v>
      </c>
      <c r="B12" s="9" t="s">
        <v>6</v>
      </c>
      <c r="C12" s="9" t="s">
        <v>6</v>
      </c>
      <c r="D12" s="9" t="s">
        <v>92</v>
      </c>
      <c r="E12" s="92" t="s">
        <v>93</v>
      </c>
      <c r="F12" s="160" t="s">
        <v>93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</row>
    <row r="13" spans="1:11" ht="24.75" customHeight="1">
      <c r="A13" s="9">
        <v>20132</v>
      </c>
      <c r="B13" s="9" t="s">
        <v>6</v>
      </c>
      <c r="C13" s="9" t="s">
        <v>6</v>
      </c>
      <c r="D13" s="9" t="s">
        <v>94</v>
      </c>
      <c r="E13" s="92" t="s">
        <v>23</v>
      </c>
      <c r="F13" s="160" t="s">
        <v>23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</row>
    <row r="14" spans="1:11" ht="24.75" customHeight="1">
      <c r="A14" s="9">
        <v>2013299</v>
      </c>
      <c r="B14" s="9" t="s">
        <v>6</v>
      </c>
      <c r="C14" s="9" t="s">
        <v>6</v>
      </c>
      <c r="D14" s="9" t="s">
        <v>95</v>
      </c>
      <c r="E14" s="92" t="s">
        <v>23</v>
      </c>
      <c r="F14" s="160" t="s">
        <v>23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</row>
    <row r="15" spans="1:11" ht="24.75" customHeight="1">
      <c r="A15" s="9">
        <v>208</v>
      </c>
      <c r="B15" s="9"/>
      <c r="C15" s="9"/>
      <c r="D15" s="9" t="s">
        <v>96</v>
      </c>
      <c r="E15" s="92" t="s">
        <v>97</v>
      </c>
      <c r="F15" s="160" t="s">
        <v>97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</row>
    <row r="16" spans="1:11" ht="24.75" customHeight="1">
      <c r="A16" s="7">
        <v>20805</v>
      </c>
      <c r="B16" s="7"/>
      <c r="C16" s="7"/>
      <c r="D16" s="9" t="s">
        <v>98</v>
      </c>
      <c r="E16" s="92" t="s">
        <v>99</v>
      </c>
      <c r="F16" s="160" t="s">
        <v>99</v>
      </c>
      <c r="G16" s="132"/>
      <c r="H16" s="132"/>
      <c r="I16" s="132"/>
      <c r="J16" s="132"/>
      <c r="K16" s="132"/>
    </row>
    <row r="17" spans="1:11" ht="24.75" customHeight="1">
      <c r="A17" s="9">
        <v>2080599</v>
      </c>
      <c r="B17" s="9"/>
      <c r="C17" s="9"/>
      <c r="D17" s="9" t="s">
        <v>100</v>
      </c>
      <c r="E17" s="92" t="s">
        <v>99</v>
      </c>
      <c r="F17" s="160" t="s">
        <v>99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1:11" ht="24.75" customHeight="1">
      <c r="A18" s="9">
        <v>20807</v>
      </c>
      <c r="B18" s="9"/>
      <c r="C18" s="9"/>
      <c r="D18" s="9" t="s">
        <v>101</v>
      </c>
      <c r="E18" s="92" t="s">
        <v>102</v>
      </c>
      <c r="F18" s="160" t="s">
        <v>102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</row>
    <row r="19" spans="1:11" ht="24.75" customHeight="1">
      <c r="A19" s="7">
        <v>2080705</v>
      </c>
      <c r="B19" s="7"/>
      <c r="C19" s="7"/>
      <c r="D19" s="9" t="s">
        <v>103</v>
      </c>
      <c r="E19" s="92" t="s">
        <v>102</v>
      </c>
      <c r="F19" s="160" t="s">
        <v>102</v>
      </c>
      <c r="G19" s="132"/>
      <c r="H19" s="132"/>
      <c r="I19" s="132"/>
      <c r="J19" s="132"/>
      <c r="K19" s="132"/>
    </row>
    <row r="20" spans="1:11" ht="24.75" customHeight="1">
      <c r="A20" s="9">
        <v>210</v>
      </c>
      <c r="B20" s="9"/>
      <c r="C20" s="9"/>
      <c r="D20" s="9" t="s">
        <v>104</v>
      </c>
      <c r="E20" s="92" t="s">
        <v>105</v>
      </c>
      <c r="F20" s="160" t="s">
        <v>105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</row>
    <row r="21" spans="1:11" ht="24.75" customHeight="1">
      <c r="A21" s="9">
        <v>21004</v>
      </c>
      <c r="B21" s="9"/>
      <c r="C21" s="9"/>
      <c r="D21" s="9" t="s">
        <v>106</v>
      </c>
      <c r="E21" s="92" t="s">
        <v>105</v>
      </c>
      <c r="F21" s="160" t="s">
        <v>105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</row>
    <row r="22" spans="1:11" ht="24.75" customHeight="1">
      <c r="A22" s="9">
        <v>2100499</v>
      </c>
      <c r="B22" s="9"/>
      <c r="C22" s="9"/>
      <c r="D22" s="9" t="s">
        <v>107</v>
      </c>
      <c r="E22" s="92" t="s">
        <v>105</v>
      </c>
      <c r="F22" s="160" t="s">
        <v>105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</row>
    <row r="23" spans="1:11" ht="24.75" customHeight="1">
      <c r="A23" s="9">
        <v>212</v>
      </c>
      <c r="B23" s="9"/>
      <c r="C23" s="9"/>
      <c r="D23" s="9" t="s">
        <v>108</v>
      </c>
      <c r="E23" s="92" t="s">
        <v>109</v>
      </c>
      <c r="F23" s="160" t="s">
        <v>109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</row>
    <row r="24" spans="1:11" ht="24.75" customHeight="1">
      <c r="A24" s="9">
        <v>21203</v>
      </c>
      <c r="B24" s="9"/>
      <c r="C24" s="9"/>
      <c r="D24" s="9" t="s">
        <v>110</v>
      </c>
      <c r="E24" s="92" t="s">
        <v>111</v>
      </c>
      <c r="F24" s="160" t="s">
        <v>111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</row>
    <row r="25" spans="1:11" ht="24.75" customHeight="1">
      <c r="A25" s="9">
        <v>2120399</v>
      </c>
      <c r="B25" s="9"/>
      <c r="C25" s="9"/>
      <c r="D25" s="9" t="s">
        <v>112</v>
      </c>
      <c r="E25" s="92" t="s">
        <v>111</v>
      </c>
      <c r="F25" s="160" t="s">
        <v>111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</row>
    <row r="26" spans="1:11" ht="24.75" customHeight="1">
      <c r="A26" s="9">
        <v>21299</v>
      </c>
      <c r="B26" s="9"/>
      <c r="C26" s="9"/>
      <c r="D26" s="9" t="s">
        <v>113</v>
      </c>
      <c r="E26" s="92" t="s">
        <v>114</v>
      </c>
      <c r="F26" s="160" t="s">
        <v>114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</row>
    <row r="27" spans="1:11" ht="24.75" customHeight="1">
      <c r="A27" s="9">
        <v>2129999</v>
      </c>
      <c r="B27" s="9"/>
      <c r="C27" s="9"/>
      <c r="D27" s="9" t="s">
        <v>113</v>
      </c>
      <c r="E27" s="92" t="s">
        <v>114</v>
      </c>
      <c r="F27" s="160" t="s">
        <v>114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</row>
    <row r="28" spans="1:11" ht="24.75" customHeight="1">
      <c r="A28" s="9">
        <v>222</v>
      </c>
      <c r="B28" s="9"/>
      <c r="C28" s="9"/>
      <c r="D28" s="9" t="s">
        <v>115</v>
      </c>
      <c r="E28" s="92" t="s">
        <v>116</v>
      </c>
      <c r="F28" s="160" t="s">
        <v>116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</row>
    <row r="29" spans="1:11" ht="24.75" customHeight="1">
      <c r="A29" s="9">
        <v>22201</v>
      </c>
      <c r="B29" s="9"/>
      <c r="C29" s="9"/>
      <c r="D29" s="9" t="s">
        <v>117</v>
      </c>
      <c r="E29" s="92" t="s">
        <v>116</v>
      </c>
      <c r="F29" s="160" t="s">
        <v>116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</row>
    <row r="30" spans="1:11" ht="24.75" customHeight="1">
      <c r="A30" s="9">
        <v>2220199</v>
      </c>
      <c r="B30" s="9"/>
      <c r="C30" s="9"/>
      <c r="D30" s="9" t="s">
        <v>118</v>
      </c>
      <c r="E30" s="92" t="s">
        <v>116</v>
      </c>
      <c r="F30" s="160" t="s">
        <v>116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</row>
    <row r="31" spans="1:11" ht="24.75" customHeight="1">
      <c r="A31" s="9"/>
      <c r="B31" s="9"/>
      <c r="C31" s="9"/>
      <c r="D31" s="9"/>
      <c r="E31" s="160"/>
      <c r="F31" s="160"/>
      <c r="G31" s="132">
        <v>0</v>
      </c>
      <c r="H31" s="132">
        <v>0</v>
      </c>
      <c r="I31" s="132">
        <v>0</v>
      </c>
      <c r="J31" s="132">
        <v>0</v>
      </c>
      <c r="K31" s="132">
        <v>0</v>
      </c>
    </row>
    <row r="32" spans="1:11" ht="24.75" customHeight="1">
      <c r="A32" s="9"/>
      <c r="B32" s="9" t="s">
        <v>6</v>
      </c>
      <c r="C32" s="9" t="s">
        <v>6</v>
      </c>
      <c r="D32" s="9"/>
      <c r="E32" s="160"/>
      <c r="F32" s="160"/>
      <c r="G32" s="132">
        <v>0</v>
      </c>
      <c r="H32" s="132">
        <v>0</v>
      </c>
      <c r="I32" s="132">
        <v>0</v>
      </c>
      <c r="J32" s="132">
        <v>0</v>
      </c>
      <c r="K32" s="132">
        <v>0</v>
      </c>
    </row>
    <row r="33" spans="1:11" ht="24.75" customHeight="1">
      <c r="A33" s="9"/>
      <c r="B33" s="9" t="s">
        <v>6</v>
      </c>
      <c r="C33" s="9" t="s">
        <v>6</v>
      </c>
      <c r="D33" s="9"/>
      <c r="E33" s="160"/>
      <c r="F33" s="160"/>
      <c r="G33" s="132">
        <v>0</v>
      </c>
      <c r="H33" s="132">
        <v>0</v>
      </c>
      <c r="I33" s="132">
        <v>0</v>
      </c>
      <c r="J33" s="132">
        <v>0</v>
      </c>
      <c r="K33" s="132">
        <v>0</v>
      </c>
    </row>
    <row r="34" spans="1:11" ht="14.25">
      <c r="A34" s="14"/>
      <c r="B34" s="14"/>
      <c r="C34" s="14"/>
      <c r="D34" s="14"/>
      <c r="E34" s="15"/>
      <c r="F34" s="161"/>
      <c r="G34" s="15"/>
      <c r="H34" s="15"/>
      <c r="I34" s="15"/>
      <c r="J34" s="15"/>
      <c r="K34" s="15"/>
    </row>
    <row r="35" spans="1:11" ht="14.25">
      <c r="A35" s="14"/>
      <c r="B35" s="14"/>
      <c r="C35" s="14"/>
      <c r="D35" s="14"/>
      <c r="E35" s="15"/>
      <c r="F35" s="161"/>
      <c r="G35" s="162"/>
      <c r="H35" s="15"/>
      <c r="I35" s="15"/>
      <c r="J35" s="15"/>
      <c r="K35" s="15"/>
    </row>
  </sheetData>
  <sheetProtection/>
  <mergeCells count="41">
    <mergeCell ref="J1:K1"/>
    <mergeCell ref="A2:K2"/>
    <mergeCell ref="E3:I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9" sqref="G29"/>
    </sheetView>
  </sheetViews>
  <sheetFormatPr defaultColWidth="9.00390625" defaultRowHeight="24.75" customHeight="1"/>
  <cols>
    <col min="1" max="3" width="2.75390625" style="0" customWidth="1"/>
    <col min="4" max="4" width="26.125" style="0" customWidth="1"/>
    <col min="5" max="7" width="15.00390625" style="120" customWidth="1"/>
    <col min="8" max="9" width="15.00390625" style="0" customWidth="1"/>
    <col min="10" max="10" width="13.75390625" style="0" customWidth="1"/>
    <col min="11" max="11" width="8.50390625" style="0" customWidth="1"/>
  </cols>
  <sheetData>
    <row r="1" spans="1:10" ht="24.75" customHeight="1">
      <c r="A1" s="121"/>
      <c r="B1" s="121"/>
      <c r="C1" s="121"/>
      <c r="D1" s="121"/>
      <c r="E1" s="122"/>
      <c r="F1" s="122"/>
      <c r="G1" s="122"/>
      <c r="H1" s="121"/>
      <c r="I1" s="121"/>
      <c r="J1" s="146" t="s">
        <v>119</v>
      </c>
    </row>
    <row r="2" spans="1:10" ht="24.75" customHeight="1">
      <c r="A2" s="88" t="s">
        <v>120</v>
      </c>
      <c r="B2" s="88"/>
      <c r="C2" s="88"/>
      <c r="D2" s="88"/>
      <c r="E2" s="89"/>
      <c r="F2" s="89"/>
      <c r="G2" s="89"/>
      <c r="H2" s="88"/>
      <c r="I2" s="88"/>
      <c r="J2" s="88"/>
    </row>
    <row r="3" spans="1:10" ht="24.75" customHeight="1">
      <c r="A3" s="123" t="s">
        <v>2</v>
      </c>
      <c r="B3" s="123"/>
      <c r="C3" s="123"/>
      <c r="D3" s="123"/>
      <c r="E3" s="124" t="s">
        <v>3</v>
      </c>
      <c r="F3" s="124"/>
      <c r="G3" s="124"/>
      <c r="H3" s="125"/>
      <c r="I3" s="147"/>
      <c r="J3" s="23" t="s">
        <v>4</v>
      </c>
    </row>
    <row r="4" spans="1:10" ht="15" customHeight="1">
      <c r="A4" s="126" t="s">
        <v>8</v>
      </c>
      <c r="B4" s="127" t="s">
        <v>6</v>
      </c>
      <c r="C4" s="127" t="s">
        <v>6</v>
      </c>
      <c r="D4" s="127" t="s">
        <v>6</v>
      </c>
      <c r="E4" s="128" t="s">
        <v>53</v>
      </c>
      <c r="F4" s="128" t="s">
        <v>121</v>
      </c>
      <c r="G4" s="128" t="s">
        <v>122</v>
      </c>
      <c r="H4" s="129" t="s">
        <v>123</v>
      </c>
      <c r="I4" s="129" t="s">
        <v>124</v>
      </c>
      <c r="J4" s="148" t="s">
        <v>125</v>
      </c>
    </row>
    <row r="5" spans="1:10" ht="15" customHeight="1">
      <c r="A5" s="130" t="s">
        <v>80</v>
      </c>
      <c r="B5" s="6" t="s">
        <v>6</v>
      </c>
      <c r="C5" s="6" t="s">
        <v>6</v>
      </c>
      <c r="D5" s="7" t="s">
        <v>81</v>
      </c>
      <c r="E5" s="91" t="s">
        <v>6</v>
      </c>
      <c r="F5" s="91" t="s">
        <v>6</v>
      </c>
      <c r="G5" s="91" t="s">
        <v>6</v>
      </c>
      <c r="H5" s="119" t="s">
        <v>6</v>
      </c>
      <c r="I5" s="119" t="s">
        <v>6</v>
      </c>
      <c r="J5" s="149" t="s">
        <v>6</v>
      </c>
    </row>
    <row r="6" spans="1:10" ht="15" customHeight="1">
      <c r="A6" s="131" t="s">
        <v>83</v>
      </c>
      <c r="B6" s="7" t="s">
        <v>84</v>
      </c>
      <c r="C6" s="7" t="s">
        <v>85</v>
      </c>
      <c r="D6" s="7" t="s">
        <v>13</v>
      </c>
      <c r="E6" s="91" t="s">
        <v>18</v>
      </c>
      <c r="F6" s="91" t="s">
        <v>23</v>
      </c>
      <c r="G6" s="91" t="s">
        <v>14</v>
      </c>
      <c r="H6" s="119" t="s">
        <v>31</v>
      </c>
      <c r="I6" s="119" t="s">
        <v>34</v>
      </c>
      <c r="J6" s="149" t="s">
        <v>15</v>
      </c>
    </row>
    <row r="7" spans="1:10" ht="15" customHeight="1">
      <c r="A7" s="131" t="s">
        <v>6</v>
      </c>
      <c r="B7" s="7" t="s">
        <v>6</v>
      </c>
      <c r="C7" s="7" t="s">
        <v>6</v>
      </c>
      <c r="D7" s="7" t="s">
        <v>86</v>
      </c>
      <c r="E7" s="92">
        <f>E8+E16+E19</f>
        <v>26326.388</v>
      </c>
      <c r="F7" s="92">
        <f>F8+F16+F19+F12+F14</f>
        <v>2426.388</v>
      </c>
      <c r="G7" s="92">
        <f>G19</f>
        <v>23900</v>
      </c>
      <c r="H7" s="132">
        <v>0</v>
      </c>
      <c r="I7" s="132">
        <v>0</v>
      </c>
      <c r="J7" s="150">
        <v>0</v>
      </c>
    </row>
    <row r="8" spans="1:10" ht="15" customHeight="1">
      <c r="A8" s="133" t="s">
        <v>88</v>
      </c>
      <c r="B8" s="9" t="s">
        <v>6</v>
      </c>
      <c r="C8" s="9" t="s">
        <v>6</v>
      </c>
      <c r="D8" s="9" t="s">
        <v>89</v>
      </c>
      <c r="E8" s="92">
        <f>E10+E11+E12+E14</f>
        <v>2403.29</v>
      </c>
      <c r="F8" s="92">
        <f>F10+F11</f>
        <v>2400.59</v>
      </c>
      <c r="G8" s="92"/>
      <c r="H8" s="132">
        <v>0</v>
      </c>
      <c r="I8" s="132">
        <v>0</v>
      </c>
      <c r="J8" s="150">
        <v>0</v>
      </c>
    </row>
    <row r="9" spans="1:10" ht="15" customHeight="1">
      <c r="A9" s="133">
        <v>20104</v>
      </c>
      <c r="B9" s="9"/>
      <c r="C9" s="9"/>
      <c r="D9" s="9" t="s">
        <v>126</v>
      </c>
      <c r="E9" s="92">
        <v>2400.59</v>
      </c>
      <c r="F9" s="92">
        <v>2400.59</v>
      </c>
      <c r="G9" s="92"/>
      <c r="H9" s="132">
        <v>0</v>
      </c>
      <c r="I9" s="132">
        <v>0</v>
      </c>
      <c r="J9" s="150">
        <v>0</v>
      </c>
    </row>
    <row r="10" spans="1:10" ht="15" customHeight="1">
      <c r="A10" s="133">
        <v>2010401</v>
      </c>
      <c r="B10" s="9"/>
      <c r="C10" s="9"/>
      <c r="D10" s="9" t="s">
        <v>127</v>
      </c>
      <c r="E10" s="92">
        <v>2327.46</v>
      </c>
      <c r="F10" s="92">
        <v>2327.46</v>
      </c>
      <c r="G10" s="92"/>
      <c r="H10" s="132">
        <v>0</v>
      </c>
      <c r="I10" s="132">
        <v>0</v>
      </c>
      <c r="J10" s="150">
        <v>0</v>
      </c>
    </row>
    <row r="11" spans="1:10" ht="15" customHeight="1">
      <c r="A11" s="133">
        <v>2010499</v>
      </c>
      <c r="B11" s="9"/>
      <c r="C11" s="9"/>
      <c r="D11" s="32" t="s">
        <v>128</v>
      </c>
      <c r="E11" s="92">
        <v>73.13</v>
      </c>
      <c r="F11" s="92">
        <v>73.13</v>
      </c>
      <c r="H11" s="132">
        <v>0</v>
      </c>
      <c r="I11" s="132">
        <v>0</v>
      </c>
      <c r="J11" s="150">
        <v>0</v>
      </c>
    </row>
    <row r="12" spans="1:10" ht="15" customHeight="1">
      <c r="A12" s="31">
        <v>20132</v>
      </c>
      <c r="B12" s="32"/>
      <c r="C12" s="32" t="s">
        <v>6</v>
      </c>
      <c r="D12" s="32" t="s">
        <v>94</v>
      </c>
      <c r="E12" s="92">
        <v>2.2</v>
      </c>
      <c r="F12" s="92">
        <v>2.2</v>
      </c>
      <c r="G12" s="92"/>
      <c r="H12" s="132">
        <v>0</v>
      </c>
      <c r="I12" s="132">
        <v>0</v>
      </c>
      <c r="J12" s="150">
        <v>0</v>
      </c>
    </row>
    <row r="13" spans="1:10" ht="15" customHeight="1">
      <c r="A13" s="31">
        <v>2013299</v>
      </c>
      <c r="B13" s="32"/>
      <c r="C13" s="32" t="s">
        <v>6</v>
      </c>
      <c r="D13" s="32" t="s">
        <v>129</v>
      </c>
      <c r="E13" s="92">
        <v>2.2</v>
      </c>
      <c r="F13" s="92">
        <v>2.2</v>
      </c>
      <c r="G13" s="92"/>
      <c r="H13" s="132">
        <v>0</v>
      </c>
      <c r="I13" s="132">
        <v>0</v>
      </c>
      <c r="J13" s="150">
        <v>0</v>
      </c>
    </row>
    <row r="14" spans="1:10" ht="15" customHeight="1">
      <c r="A14" s="133">
        <v>20199</v>
      </c>
      <c r="B14" s="9"/>
      <c r="C14" s="9"/>
      <c r="D14" s="9" t="s">
        <v>130</v>
      </c>
      <c r="E14" s="92">
        <v>0.5</v>
      </c>
      <c r="F14" s="92">
        <v>0.5</v>
      </c>
      <c r="G14" s="92"/>
      <c r="H14" s="132">
        <v>0</v>
      </c>
      <c r="I14" s="132">
        <v>0</v>
      </c>
      <c r="J14" s="150">
        <v>0</v>
      </c>
    </row>
    <row r="15" spans="1:10" ht="15" customHeight="1">
      <c r="A15" s="133">
        <v>2019999</v>
      </c>
      <c r="B15" s="9"/>
      <c r="C15" s="9"/>
      <c r="D15" s="9" t="s">
        <v>131</v>
      </c>
      <c r="E15" s="92">
        <v>0.5</v>
      </c>
      <c r="F15" s="92">
        <v>0.5</v>
      </c>
      <c r="G15" s="92"/>
      <c r="H15" s="132">
        <v>0</v>
      </c>
      <c r="I15" s="132">
        <v>0</v>
      </c>
      <c r="J15" s="150">
        <v>0</v>
      </c>
    </row>
    <row r="16" spans="1:10" ht="15" customHeight="1">
      <c r="A16" s="31">
        <v>210</v>
      </c>
      <c r="B16" s="32"/>
      <c r="C16" s="32"/>
      <c r="D16" s="32" t="s">
        <v>104</v>
      </c>
      <c r="E16" s="92">
        <v>19.968</v>
      </c>
      <c r="F16" s="92">
        <v>19.968</v>
      </c>
      <c r="G16" s="92"/>
      <c r="H16" s="132">
        <v>0</v>
      </c>
      <c r="I16" s="132">
        <v>0</v>
      </c>
      <c r="J16" s="150">
        <v>0</v>
      </c>
    </row>
    <row r="17" spans="1:10" ht="15" customHeight="1">
      <c r="A17" s="134">
        <v>21004</v>
      </c>
      <c r="B17" s="135"/>
      <c r="C17" s="136"/>
      <c r="D17" s="137" t="s">
        <v>106</v>
      </c>
      <c r="E17" s="138">
        <v>19.968</v>
      </c>
      <c r="F17" s="138">
        <v>19.968</v>
      </c>
      <c r="G17" s="138"/>
      <c r="H17" s="139"/>
      <c r="I17" s="139"/>
      <c r="J17" s="151"/>
    </row>
    <row r="18" spans="1:10" ht="15" customHeight="1">
      <c r="A18" s="134">
        <v>2100499</v>
      </c>
      <c r="B18" s="135"/>
      <c r="C18" s="136"/>
      <c r="D18" s="137" t="s">
        <v>132</v>
      </c>
      <c r="E18" s="138">
        <v>19.968</v>
      </c>
      <c r="F18" s="138">
        <v>19.968</v>
      </c>
      <c r="G18" s="138"/>
      <c r="H18" s="139"/>
      <c r="I18" s="139"/>
      <c r="J18" s="151"/>
    </row>
    <row r="19" spans="1:10" ht="15" customHeight="1">
      <c r="A19" s="31">
        <v>212</v>
      </c>
      <c r="B19" s="32"/>
      <c r="C19" s="32"/>
      <c r="D19" s="32" t="s">
        <v>108</v>
      </c>
      <c r="E19" s="138">
        <v>23903.13</v>
      </c>
      <c r="F19" s="138">
        <v>3.13</v>
      </c>
      <c r="G19" s="138">
        <v>23900</v>
      </c>
      <c r="H19" s="139">
        <f>F7+G7-E7</f>
        <v>0</v>
      </c>
      <c r="I19" s="139"/>
      <c r="J19" s="151"/>
    </row>
    <row r="20" spans="1:10" ht="15" customHeight="1">
      <c r="A20" s="31">
        <v>21203</v>
      </c>
      <c r="B20" s="32"/>
      <c r="C20" s="32"/>
      <c r="D20" s="32" t="s">
        <v>110</v>
      </c>
      <c r="E20" s="138">
        <v>23900</v>
      </c>
      <c r="F20" s="138"/>
      <c r="G20" s="138">
        <v>23900</v>
      </c>
      <c r="H20" s="139"/>
      <c r="I20" s="139"/>
      <c r="J20" s="151"/>
    </row>
    <row r="21" spans="1:10" ht="15" customHeight="1">
      <c r="A21" s="31">
        <v>2120399</v>
      </c>
      <c r="B21" s="32"/>
      <c r="C21" s="32"/>
      <c r="D21" s="32" t="s">
        <v>112</v>
      </c>
      <c r="E21" s="138">
        <v>23900</v>
      </c>
      <c r="F21" s="138"/>
      <c r="G21" s="138">
        <v>23900</v>
      </c>
      <c r="H21" s="139"/>
      <c r="I21" s="139"/>
      <c r="J21" s="151"/>
    </row>
    <row r="22" spans="1:10" ht="15" customHeight="1">
      <c r="A22" s="134">
        <v>21299</v>
      </c>
      <c r="B22" s="135"/>
      <c r="C22" s="136"/>
      <c r="D22" s="137" t="s">
        <v>113</v>
      </c>
      <c r="E22" s="138">
        <v>3.13</v>
      </c>
      <c r="F22" s="138">
        <v>3.13</v>
      </c>
      <c r="H22" s="139"/>
      <c r="I22" s="139"/>
      <c r="J22" s="151"/>
    </row>
    <row r="23" spans="1:10" ht="15" customHeight="1">
      <c r="A23" s="134">
        <v>2129999</v>
      </c>
      <c r="B23" s="135"/>
      <c r="C23" s="136"/>
      <c r="D23" s="137" t="s">
        <v>133</v>
      </c>
      <c r="E23" s="138">
        <v>3.13</v>
      </c>
      <c r="F23" s="138">
        <v>3.13</v>
      </c>
      <c r="H23" s="139"/>
      <c r="I23" s="139"/>
      <c r="J23" s="151"/>
    </row>
    <row r="24" spans="1:10" ht="15" customHeight="1">
      <c r="A24" s="134"/>
      <c r="B24" s="135"/>
      <c r="C24" s="136"/>
      <c r="D24" s="137"/>
      <c r="E24" s="138"/>
      <c r="F24" s="138"/>
      <c r="G24" s="138"/>
      <c r="H24" s="139"/>
      <c r="I24" s="139"/>
      <c r="J24" s="151"/>
    </row>
    <row r="25" spans="1:10" ht="15" customHeight="1">
      <c r="A25" s="134"/>
      <c r="B25" s="135"/>
      <c r="C25" s="136"/>
      <c r="D25" s="137"/>
      <c r="E25" s="138"/>
      <c r="F25" s="138"/>
      <c r="G25" s="138"/>
      <c r="H25" s="139"/>
      <c r="I25" s="139"/>
      <c r="J25" s="151"/>
    </row>
    <row r="26" spans="1:10" ht="15" customHeight="1">
      <c r="A26" s="140"/>
      <c r="B26" s="141"/>
      <c r="C26" s="141"/>
      <c r="D26" s="141"/>
      <c r="E26" s="142"/>
      <c r="F26" s="142"/>
      <c r="G26" s="142">
        <v>0</v>
      </c>
      <c r="H26" s="143">
        <v>0</v>
      </c>
      <c r="I26" s="143">
        <v>0</v>
      </c>
      <c r="J26" s="152">
        <v>0</v>
      </c>
    </row>
    <row r="27" spans="8:10" ht="24.75" customHeight="1">
      <c r="H27" s="144"/>
      <c r="I27" s="144"/>
      <c r="J27" s="144"/>
    </row>
    <row r="28" ht="24.75" customHeight="1">
      <c r="F28" s="145"/>
    </row>
  </sheetData>
  <sheetProtection/>
  <mergeCells count="33">
    <mergeCell ref="A2:J2"/>
    <mergeCell ref="A3:D3"/>
    <mergeCell ref="E3:H3"/>
    <mergeCell ref="A4:D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6:A7"/>
    <mergeCell ref="B6:B7"/>
    <mergeCell ref="C6:C7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4" sqref="A4:C23"/>
    </sheetView>
  </sheetViews>
  <sheetFormatPr defaultColWidth="9.00390625" defaultRowHeight="14.25"/>
  <cols>
    <col min="1" max="1" width="23.00390625" style="95" customWidth="1"/>
    <col min="2" max="2" width="4.75390625" style="95" customWidth="1"/>
    <col min="3" max="3" width="10.50390625" style="96" customWidth="1"/>
    <col min="4" max="4" width="25.75390625" style="95" customWidth="1"/>
    <col min="5" max="5" width="4.75390625" style="95" customWidth="1"/>
    <col min="6" max="6" width="8.125" style="97" customWidth="1"/>
    <col min="7" max="7" width="8.875" style="96" customWidth="1"/>
    <col min="8" max="8" width="10.25390625" style="97" customWidth="1"/>
    <col min="9" max="9" width="23.625" style="95" customWidth="1"/>
    <col min="10" max="10" width="5.125" style="95" customWidth="1"/>
    <col min="11" max="11" width="9.875" style="97" customWidth="1"/>
    <col min="12" max="12" width="11.00390625" style="97" customWidth="1"/>
    <col min="13" max="13" width="9.75390625" style="97" customWidth="1"/>
    <col min="14" max="14" width="8.50390625" style="95" customWidth="1"/>
    <col min="15" max="16384" width="9.00390625" style="95" customWidth="1"/>
  </cols>
  <sheetData>
    <row r="1" spans="12:13" ht="18" customHeight="1">
      <c r="L1" s="115" t="s">
        <v>134</v>
      </c>
      <c r="M1" s="115"/>
    </row>
    <row r="2" spans="1:13" ht="30" customHeight="1">
      <c r="A2" s="98" t="s">
        <v>135</v>
      </c>
      <c r="B2" s="98"/>
      <c r="C2" s="99"/>
      <c r="D2" s="98"/>
      <c r="E2" s="98"/>
      <c r="F2" s="98"/>
      <c r="G2" s="99"/>
      <c r="H2" s="98"/>
      <c r="I2" s="98"/>
      <c r="J2" s="98"/>
      <c r="K2" s="98"/>
      <c r="L2" s="98"/>
      <c r="M2" s="98"/>
    </row>
    <row r="3" spans="1:13" ht="24" customHeight="1">
      <c r="A3" s="19" t="s">
        <v>2</v>
      </c>
      <c r="B3" s="100" t="s">
        <v>3</v>
      </c>
      <c r="C3" s="101"/>
      <c r="D3" s="100"/>
      <c r="E3" s="100"/>
      <c r="F3" s="100"/>
      <c r="G3" s="101"/>
      <c r="H3" s="100"/>
      <c r="I3" s="100"/>
      <c r="J3" s="100"/>
      <c r="K3" s="100"/>
      <c r="L3" s="100" t="s">
        <v>4</v>
      </c>
      <c r="M3" s="100"/>
    </row>
    <row r="4" spans="1:13" ht="15" customHeight="1">
      <c r="A4" s="102" t="s">
        <v>136</v>
      </c>
      <c r="B4" s="103" t="s">
        <v>6</v>
      </c>
      <c r="C4" s="104" t="s">
        <v>6</v>
      </c>
      <c r="D4" s="103" t="s">
        <v>137</v>
      </c>
      <c r="E4" s="103" t="s">
        <v>6</v>
      </c>
      <c r="F4" s="103" t="s">
        <v>6</v>
      </c>
      <c r="G4" s="104" t="s">
        <v>6</v>
      </c>
      <c r="H4" s="105" t="s">
        <v>6</v>
      </c>
      <c r="I4" s="103" t="s">
        <v>137</v>
      </c>
      <c r="J4" s="103" t="s">
        <v>6</v>
      </c>
      <c r="K4" s="103" t="s">
        <v>6</v>
      </c>
      <c r="L4" s="103" t="s">
        <v>6</v>
      </c>
      <c r="M4" s="105" t="s">
        <v>6</v>
      </c>
    </row>
    <row r="5" spans="1:13" ht="15" customHeight="1">
      <c r="A5" s="106" t="s">
        <v>138</v>
      </c>
      <c r="B5" s="106" t="s">
        <v>9</v>
      </c>
      <c r="C5" s="107" t="s">
        <v>10</v>
      </c>
      <c r="D5" s="106" t="s">
        <v>139</v>
      </c>
      <c r="E5" s="106" t="s">
        <v>9</v>
      </c>
      <c r="F5" s="108" t="s">
        <v>10</v>
      </c>
      <c r="G5" s="107" t="s">
        <v>6</v>
      </c>
      <c r="H5" s="108" t="s">
        <v>6</v>
      </c>
      <c r="I5" s="106" t="s">
        <v>12</v>
      </c>
      <c r="J5" s="106" t="s">
        <v>9</v>
      </c>
      <c r="K5" s="108" t="s">
        <v>10</v>
      </c>
      <c r="L5" s="108" t="s">
        <v>6</v>
      </c>
      <c r="M5" s="108" t="s">
        <v>6</v>
      </c>
    </row>
    <row r="6" spans="1:13" ht="15" customHeight="1">
      <c r="A6" s="106" t="s">
        <v>6</v>
      </c>
      <c r="B6" s="106" t="s">
        <v>6</v>
      </c>
      <c r="C6" s="107" t="s">
        <v>6</v>
      </c>
      <c r="D6" s="106" t="s">
        <v>6</v>
      </c>
      <c r="E6" s="106" t="s">
        <v>6</v>
      </c>
      <c r="F6" s="108" t="s">
        <v>82</v>
      </c>
      <c r="G6" s="107" t="s">
        <v>140</v>
      </c>
      <c r="H6" s="108" t="s">
        <v>141</v>
      </c>
      <c r="I6" s="106" t="s">
        <v>6</v>
      </c>
      <c r="J6" s="106" t="s">
        <v>6</v>
      </c>
      <c r="K6" s="108" t="s">
        <v>82</v>
      </c>
      <c r="L6" s="108" t="s">
        <v>140</v>
      </c>
      <c r="M6" s="108" t="s">
        <v>141</v>
      </c>
    </row>
    <row r="7" spans="1:13" ht="15" customHeight="1">
      <c r="A7" s="106" t="s">
        <v>142</v>
      </c>
      <c r="B7" s="106" t="s">
        <v>6</v>
      </c>
      <c r="C7" s="107" t="s">
        <v>14</v>
      </c>
      <c r="D7" s="106" t="s">
        <v>142</v>
      </c>
      <c r="E7" s="106" t="s">
        <v>6</v>
      </c>
      <c r="F7" s="108" t="s">
        <v>44</v>
      </c>
      <c r="G7" s="107" t="s">
        <v>47</v>
      </c>
      <c r="H7" s="108" t="s">
        <v>49</v>
      </c>
      <c r="I7" s="106" t="s">
        <v>142</v>
      </c>
      <c r="J7" s="106" t="s">
        <v>6</v>
      </c>
      <c r="K7" s="108" t="s">
        <v>71</v>
      </c>
      <c r="L7" s="108" t="s">
        <v>143</v>
      </c>
      <c r="M7" s="108" t="s">
        <v>144</v>
      </c>
    </row>
    <row r="8" spans="1:13" ht="15" customHeight="1">
      <c r="A8" s="109" t="s">
        <v>145</v>
      </c>
      <c r="B8" s="106" t="s">
        <v>18</v>
      </c>
      <c r="C8" s="60">
        <v>26668.17</v>
      </c>
      <c r="D8" s="56" t="s">
        <v>19</v>
      </c>
      <c r="E8" s="106">
        <v>17</v>
      </c>
      <c r="F8" s="110"/>
      <c r="G8" s="60">
        <v>2403.29</v>
      </c>
      <c r="H8" s="110">
        <v>0</v>
      </c>
      <c r="I8" s="109" t="s">
        <v>20</v>
      </c>
      <c r="J8" s="106">
        <v>33</v>
      </c>
      <c r="K8" s="110"/>
      <c r="L8" s="116">
        <f>L9+L10</f>
        <v>2426.3900000000003</v>
      </c>
      <c r="M8" s="110">
        <v>0</v>
      </c>
    </row>
    <row r="9" spans="1:13" ht="30" customHeight="1">
      <c r="A9" s="109" t="s">
        <v>146</v>
      </c>
      <c r="B9" s="106" t="s">
        <v>23</v>
      </c>
      <c r="C9" s="60">
        <v>0</v>
      </c>
      <c r="D9" s="56" t="s">
        <v>147</v>
      </c>
      <c r="E9" s="106">
        <v>18</v>
      </c>
      <c r="F9" s="110"/>
      <c r="G9" s="60"/>
      <c r="H9" s="110">
        <v>0</v>
      </c>
      <c r="I9" s="109" t="s">
        <v>25</v>
      </c>
      <c r="J9" s="106">
        <v>34</v>
      </c>
      <c r="K9" s="110"/>
      <c r="L9" s="117" t="s">
        <v>26</v>
      </c>
      <c r="M9" s="110">
        <v>0</v>
      </c>
    </row>
    <row r="10" spans="1:13" ht="15" customHeight="1">
      <c r="A10" s="109" t="s">
        <v>6</v>
      </c>
      <c r="B10" s="106" t="s">
        <v>14</v>
      </c>
      <c r="C10" s="60" t="s">
        <v>6</v>
      </c>
      <c r="D10" s="56" t="s">
        <v>148</v>
      </c>
      <c r="E10" s="106">
        <v>19</v>
      </c>
      <c r="F10" s="110"/>
      <c r="G10" s="60"/>
      <c r="H10" s="110">
        <v>0</v>
      </c>
      <c r="I10" s="109" t="s">
        <v>29</v>
      </c>
      <c r="J10" s="106">
        <v>35</v>
      </c>
      <c r="K10" s="110"/>
      <c r="L10" s="118">
        <v>290.36</v>
      </c>
      <c r="M10" s="110">
        <v>0</v>
      </c>
    </row>
    <row r="11" spans="1:13" ht="15" customHeight="1">
      <c r="A11" s="109" t="s">
        <v>6</v>
      </c>
      <c r="B11" s="106" t="s">
        <v>31</v>
      </c>
      <c r="C11" s="60" t="s">
        <v>6</v>
      </c>
      <c r="D11" s="56" t="s">
        <v>149</v>
      </c>
      <c r="E11" s="106">
        <v>20</v>
      </c>
      <c r="F11" s="110"/>
      <c r="G11" s="60">
        <v>19.97</v>
      </c>
      <c r="H11" s="110"/>
      <c r="I11" s="109" t="s">
        <v>32</v>
      </c>
      <c r="J11" s="106">
        <v>36</v>
      </c>
      <c r="K11" s="110"/>
      <c r="L11" s="116">
        <v>23900</v>
      </c>
      <c r="M11" s="110">
        <v>0</v>
      </c>
    </row>
    <row r="12" spans="1:13" ht="15" customHeight="1">
      <c r="A12" s="109" t="s">
        <v>6</v>
      </c>
      <c r="B12" s="106" t="s">
        <v>34</v>
      </c>
      <c r="C12" s="60" t="s">
        <v>6</v>
      </c>
      <c r="D12" s="56" t="s">
        <v>150</v>
      </c>
      <c r="E12" s="106">
        <v>21</v>
      </c>
      <c r="F12" s="110"/>
      <c r="G12" s="60">
        <v>23903.13</v>
      </c>
      <c r="H12" s="110"/>
      <c r="I12" s="109" t="s">
        <v>35</v>
      </c>
      <c r="J12" s="106">
        <v>37</v>
      </c>
      <c r="K12" s="110"/>
      <c r="L12" s="110"/>
      <c r="M12" s="110">
        <v>0</v>
      </c>
    </row>
    <row r="13" spans="1:13" ht="15" customHeight="1">
      <c r="A13" s="109" t="s">
        <v>6</v>
      </c>
      <c r="B13" s="106" t="s">
        <v>15</v>
      </c>
      <c r="C13" s="60" t="s">
        <v>6</v>
      </c>
      <c r="D13" s="56"/>
      <c r="E13" s="106">
        <v>22</v>
      </c>
      <c r="F13" s="110"/>
      <c r="G13" s="60"/>
      <c r="H13" s="110"/>
      <c r="I13" s="109" t="s">
        <v>37</v>
      </c>
      <c r="J13" s="106">
        <v>38</v>
      </c>
      <c r="K13" s="110"/>
      <c r="L13" s="110"/>
      <c r="M13" s="110">
        <v>0</v>
      </c>
    </row>
    <row r="14" spans="1:13" ht="15" customHeight="1">
      <c r="A14" s="109" t="s">
        <v>6</v>
      </c>
      <c r="B14" s="106" t="s">
        <v>39</v>
      </c>
      <c r="C14" s="60" t="s">
        <v>6</v>
      </c>
      <c r="D14" s="111"/>
      <c r="E14" s="106">
        <v>23</v>
      </c>
      <c r="F14" s="112"/>
      <c r="G14" s="113"/>
      <c r="H14" s="112"/>
      <c r="I14" s="106" t="s">
        <v>41</v>
      </c>
      <c r="J14" s="106">
        <v>39</v>
      </c>
      <c r="K14" s="119"/>
      <c r="L14" s="119"/>
      <c r="M14" s="119" t="s">
        <v>151</v>
      </c>
    </row>
    <row r="15" spans="1:13" ht="15" customHeight="1">
      <c r="A15" s="109" t="s">
        <v>6</v>
      </c>
      <c r="B15" s="106" t="s">
        <v>40</v>
      </c>
      <c r="C15" s="60" t="s">
        <v>6</v>
      </c>
      <c r="D15" s="56"/>
      <c r="E15" s="106">
        <v>24</v>
      </c>
      <c r="F15" s="110"/>
      <c r="G15" s="60"/>
      <c r="H15" s="110"/>
      <c r="I15" s="109" t="s">
        <v>45</v>
      </c>
      <c r="J15" s="106">
        <v>40</v>
      </c>
      <c r="K15" s="110"/>
      <c r="L15" s="116">
        <v>1919.15</v>
      </c>
      <c r="M15" s="110">
        <v>0</v>
      </c>
    </row>
    <row r="16" spans="1:13" ht="15" customHeight="1">
      <c r="A16" s="109" t="s">
        <v>6</v>
      </c>
      <c r="B16" s="106" t="s">
        <v>16</v>
      </c>
      <c r="C16" s="60" t="s">
        <v>6</v>
      </c>
      <c r="D16" s="56"/>
      <c r="E16" s="106">
        <v>25</v>
      </c>
      <c r="F16" s="110"/>
      <c r="G16" s="60"/>
      <c r="H16" s="110"/>
      <c r="I16" s="109" t="s">
        <v>48</v>
      </c>
      <c r="J16" s="106">
        <v>41</v>
      </c>
      <c r="K16" s="110"/>
      <c r="L16" s="116" t="s">
        <v>152</v>
      </c>
      <c r="M16" s="110">
        <v>0</v>
      </c>
    </row>
    <row r="17" spans="1:13" ht="15" customHeight="1">
      <c r="A17" s="109" t="s">
        <v>6</v>
      </c>
      <c r="B17" s="106" t="s">
        <v>44</v>
      </c>
      <c r="C17" s="60" t="s">
        <v>6</v>
      </c>
      <c r="D17" s="56"/>
      <c r="E17" s="106">
        <v>26</v>
      </c>
      <c r="F17" s="110"/>
      <c r="G17" s="60"/>
      <c r="H17" s="110"/>
      <c r="I17" s="109" t="s">
        <v>50</v>
      </c>
      <c r="J17" s="106">
        <v>42</v>
      </c>
      <c r="K17" s="110"/>
      <c r="L17" s="116" t="s">
        <v>51</v>
      </c>
      <c r="M17" s="110">
        <v>0</v>
      </c>
    </row>
    <row r="18" spans="1:13" ht="15" customHeight="1">
      <c r="A18" s="114" t="s">
        <v>42</v>
      </c>
      <c r="B18" s="106" t="s">
        <v>47</v>
      </c>
      <c r="C18" s="60">
        <v>26668.17</v>
      </c>
      <c r="D18" s="114" t="s">
        <v>53</v>
      </c>
      <c r="E18" s="106">
        <v>27</v>
      </c>
      <c r="F18" s="110"/>
      <c r="G18" s="60">
        <f>G8+G11+G12</f>
        <v>26326.39</v>
      </c>
      <c r="H18" s="110">
        <v>0</v>
      </c>
      <c r="I18" s="114" t="s">
        <v>53</v>
      </c>
      <c r="J18" s="106">
        <v>43</v>
      </c>
      <c r="K18" s="110"/>
      <c r="L18" s="57">
        <f>L8+L11</f>
        <v>26326.39</v>
      </c>
      <c r="M18" s="110">
        <v>0</v>
      </c>
    </row>
    <row r="19" spans="1:13" ht="15" customHeight="1">
      <c r="A19" s="109" t="s">
        <v>6</v>
      </c>
      <c r="B19" s="106" t="s">
        <v>49</v>
      </c>
      <c r="C19" s="60" t="s">
        <v>6</v>
      </c>
      <c r="D19" s="106" t="s">
        <v>6</v>
      </c>
      <c r="E19" s="106">
        <v>28</v>
      </c>
      <c r="F19" s="110"/>
      <c r="G19" s="60"/>
      <c r="H19" s="110" t="s">
        <v>6</v>
      </c>
      <c r="I19" s="106" t="s">
        <v>6</v>
      </c>
      <c r="J19" s="106">
        <v>44</v>
      </c>
      <c r="K19" s="110"/>
      <c r="L19" s="110"/>
      <c r="M19" s="110" t="s">
        <v>6</v>
      </c>
    </row>
    <row r="20" spans="1:13" ht="15" customHeight="1">
      <c r="A20" s="109" t="s">
        <v>153</v>
      </c>
      <c r="B20" s="106" t="s">
        <v>52</v>
      </c>
      <c r="C20" s="60">
        <v>476.28</v>
      </c>
      <c r="D20" s="109" t="s">
        <v>154</v>
      </c>
      <c r="E20" s="106">
        <v>29</v>
      </c>
      <c r="F20" s="110"/>
      <c r="G20" s="60">
        <v>818.06</v>
      </c>
      <c r="H20" s="110">
        <v>0</v>
      </c>
      <c r="I20" s="109" t="s">
        <v>154</v>
      </c>
      <c r="J20" s="106">
        <v>45</v>
      </c>
      <c r="K20" s="110"/>
      <c r="L20" s="57">
        <v>818.06</v>
      </c>
      <c r="M20" s="110">
        <v>0</v>
      </c>
    </row>
    <row r="21" spans="1:13" ht="15" customHeight="1">
      <c r="A21" s="109" t="s">
        <v>145</v>
      </c>
      <c r="B21" s="106" t="s">
        <v>56</v>
      </c>
      <c r="C21" s="60">
        <v>476.28</v>
      </c>
      <c r="D21" s="109" t="s">
        <v>155</v>
      </c>
      <c r="E21" s="106">
        <v>30</v>
      </c>
      <c r="F21" s="110"/>
      <c r="G21" s="60">
        <v>818.06</v>
      </c>
      <c r="H21" s="110">
        <v>0</v>
      </c>
      <c r="I21" s="109" t="s">
        <v>155</v>
      </c>
      <c r="J21" s="106">
        <v>46</v>
      </c>
      <c r="K21" s="110"/>
      <c r="L21" s="57">
        <v>818.06</v>
      </c>
      <c r="M21" s="110">
        <v>0</v>
      </c>
    </row>
    <row r="22" spans="1:13" ht="15" customHeight="1">
      <c r="A22" s="109" t="s">
        <v>146</v>
      </c>
      <c r="B22" s="106" t="s">
        <v>59</v>
      </c>
      <c r="C22" s="60">
        <v>0</v>
      </c>
      <c r="D22" s="109" t="s">
        <v>156</v>
      </c>
      <c r="E22" s="106">
        <v>31</v>
      </c>
      <c r="F22" s="110"/>
      <c r="G22" s="60"/>
      <c r="H22" s="110">
        <v>0</v>
      </c>
      <c r="I22" s="109" t="s">
        <v>156</v>
      </c>
      <c r="J22" s="106">
        <v>47</v>
      </c>
      <c r="K22" s="110"/>
      <c r="L22" s="110"/>
      <c r="M22" s="110">
        <v>0</v>
      </c>
    </row>
    <row r="23" spans="1:13" ht="15" customHeight="1">
      <c r="A23" s="114" t="s">
        <v>70</v>
      </c>
      <c r="B23" s="106" t="s">
        <v>64</v>
      </c>
      <c r="C23" s="60">
        <f>C18+C20</f>
        <v>27144.449999999997</v>
      </c>
      <c r="D23" s="114" t="s">
        <v>70</v>
      </c>
      <c r="E23" s="106">
        <v>32</v>
      </c>
      <c r="F23" s="110"/>
      <c r="G23" s="60">
        <f>G18+G20</f>
        <v>27144.45</v>
      </c>
      <c r="H23" s="110">
        <v>0</v>
      </c>
      <c r="I23" s="114" t="s">
        <v>70</v>
      </c>
      <c r="J23" s="106">
        <v>48</v>
      </c>
      <c r="K23" s="110"/>
      <c r="L23" s="57">
        <f>L18+L21</f>
        <v>27144.45</v>
      </c>
      <c r="M23" s="110">
        <v>0</v>
      </c>
    </row>
  </sheetData>
  <sheetProtection/>
  <mergeCells count="16">
    <mergeCell ref="L1:M1"/>
    <mergeCell ref="A2:M2"/>
    <mergeCell ref="B3:K3"/>
    <mergeCell ref="L3:M3"/>
    <mergeCell ref="A4:C4"/>
    <mergeCell ref="D4:H4"/>
    <mergeCell ref="I4:M4"/>
    <mergeCell ref="F5:H5"/>
    <mergeCell ref="K5:M5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4" sqref="A4:G23"/>
    </sheetView>
  </sheetViews>
  <sheetFormatPr defaultColWidth="9.00390625" defaultRowHeight="30" customHeight="1"/>
  <cols>
    <col min="1" max="3" width="7.625" style="85" customWidth="1"/>
    <col min="4" max="4" width="47.625" style="85" customWidth="1"/>
    <col min="5" max="6" width="19.875" style="86" customWidth="1"/>
    <col min="7" max="7" width="18.625" style="86" customWidth="1"/>
    <col min="8" max="8" width="8.50390625" style="85" customWidth="1"/>
    <col min="9" max="16384" width="9.00390625" style="85" customWidth="1"/>
  </cols>
  <sheetData>
    <row r="1" spans="6:7" ht="30" customHeight="1">
      <c r="F1" s="87" t="s">
        <v>157</v>
      </c>
      <c r="G1" s="87"/>
    </row>
    <row r="2" spans="1:7" ht="30" customHeight="1">
      <c r="A2" s="88" t="s">
        <v>158</v>
      </c>
      <c r="B2" s="88"/>
      <c r="C2" s="88"/>
      <c r="D2" s="88"/>
      <c r="E2" s="89"/>
      <c r="F2" s="89"/>
      <c r="G2" s="89"/>
    </row>
    <row r="3" spans="1:7" ht="27.75" customHeight="1">
      <c r="A3" s="85" t="s">
        <v>159</v>
      </c>
      <c r="B3" s="19" t="s">
        <v>2</v>
      </c>
      <c r="E3" s="90" t="s">
        <v>3</v>
      </c>
      <c r="F3" s="90"/>
      <c r="G3" s="86" t="s">
        <v>4</v>
      </c>
    </row>
    <row r="4" spans="1:7" ht="15" customHeight="1">
      <c r="A4" s="7" t="s">
        <v>8</v>
      </c>
      <c r="B4" s="7" t="s">
        <v>6</v>
      </c>
      <c r="C4" s="7" t="s">
        <v>6</v>
      </c>
      <c r="D4" s="7" t="s">
        <v>6</v>
      </c>
      <c r="E4" s="91" t="s">
        <v>53</v>
      </c>
      <c r="F4" s="91" t="s">
        <v>121</v>
      </c>
      <c r="G4" s="91" t="s">
        <v>122</v>
      </c>
    </row>
    <row r="5" spans="1:7" ht="15" customHeight="1">
      <c r="A5" s="6" t="s">
        <v>80</v>
      </c>
      <c r="B5" s="6" t="s">
        <v>6</v>
      </c>
      <c r="C5" s="6" t="s">
        <v>6</v>
      </c>
      <c r="D5" s="7" t="s">
        <v>81</v>
      </c>
      <c r="E5" s="91" t="s">
        <v>6</v>
      </c>
      <c r="F5" s="91" t="s">
        <v>6</v>
      </c>
      <c r="G5" s="91" t="s">
        <v>6</v>
      </c>
    </row>
    <row r="6" spans="1:7" ht="15" customHeight="1">
      <c r="A6" s="7" t="s">
        <v>83</v>
      </c>
      <c r="B6" s="7" t="s">
        <v>84</v>
      </c>
      <c r="C6" s="7" t="s">
        <v>85</v>
      </c>
      <c r="D6" s="7" t="s">
        <v>13</v>
      </c>
      <c r="E6" s="91" t="s">
        <v>18</v>
      </c>
      <c r="F6" s="91" t="s">
        <v>23</v>
      </c>
      <c r="G6" s="91" t="s">
        <v>14</v>
      </c>
    </row>
    <row r="7" spans="1:7" ht="15" customHeight="1">
      <c r="A7" s="7"/>
      <c r="B7" s="7"/>
      <c r="C7" s="7"/>
      <c r="D7" s="7" t="s">
        <v>86</v>
      </c>
      <c r="E7" s="92">
        <f>E8+E16+E19</f>
        <v>26326.39</v>
      </c>
      <c r="F7" s="92">
        <f>F8+F16+F19</f>
        <v>2423.2599999999998</v>
      </c>
      <c r="G7" s="92">
        <v>23900</v>
      </c>
    </row>
    <row r="8" spans="1:7" ht="15" customHeight="1">
      <c r="A8" s="9" t="s">
        <v>88</v>
      </c>
      <c r="B8" s="9"/>
      <c r="C8" s="9" t="s">
        <v>6</v>
      </c>
      <c r="D8" s="7" t="s">
        <v>89</v>
      </c>
      <c r="E8" s="92">
        <f>E9+E12+E14</f>
        <v>2403.29</v>
      </c>
      <c r="F8" s="92">
        <f>F9+F12+F14</f>
        <v>2403.29</v>
      </c>
      <c r="G8" s="92"/>
    </row>
    <row r="9" spans="1:7" ht="15" customHeight="1">
      <c r="A9" s="9" t="s">
        <v>160</v>
      </c>
      <c r="B9" s="9"/>
      <c r="C9" s="9" t="s">
        <v>6</v>
      </c>
      <c r="D9" s="7" t="s">
        <v>90</v>
      </c>
      <c r="E9" s="92">
        <f>E10+E11</f>
        <v>2400.59</v>
      </c>
      <c r="F9" s="92">
        <f>F10+F11</f>
        <v>2400.59</v>
      </c>
      <c r="G9" s="92"/>
    </row>
    <row r="10" spans="1:7" ht="15" customHeight="1">
      <c r="A10" s="9" t="s">
        <v>161</v>
      </c>
      <c r="B10" s="9"/>
      <c r="C10" s="9" t="s">
        <v>6</v>
      </c>
      <c r="D10" s="7" t="s">
        <v>91</v>
      </c>
      <c r="E10" s="92">
        <v>2327.46</v>
      </c>
      <c r="F10" s="92">
        <v>2327.46</v>
      </c>
      <c r="G10" s="92"/>
    </row>
    <row r="11" spans="1:7" ht="15" customHeight="1">
      <c r="A11" s="9" t="s">
        <v>162</v>
      </c>
      <c r="B11" s="9"/>
      <c r="C11" s="9" t="s">
        <v>6</v>
      </c>
      <c r="D11" s="7" t="s">
        <v>92</v>
      </c>
      <c r="E11" s="92">
        <v>73.13</v>
      </c>
      <c r="F11" s="92">
        <v>73.13</v>
      </c>
      <c r="G11" s="92"/>
    </row>
    <row r="12" spans="1:7" ht="15" customHeight="1">
      <c r="A12" s="9" t="s">
        <v>163</v>
      </c>
      <c r="B12" s="9"/>
      <c r="C12" s="9" t="s">
        <v>6</v>
      </c>
      <c r="D12" s="7" t="s">
        <v>94</v>
      </c>
      <c r="E12" s="92">
        <v>2.2</v>
      </c>
      <c r="F12" s="92">
        <v>2.2</v>
      </c>
      <c r="G12" s="92"/>
    </row>
    <row r="13" spans="1:7" ht="15" customHeight="1">
      <c r="A13" s="9" t="s">
        <v>164</v>
      </c>
      <c r="B13" s="9"/>
      <c r="C13" s="9" t="s">
        <v>6</v>
      </c>
      <c r="D13" s="7" t="s">
        <v>95</v>
      </c>
      <c r="E13" s="92">
        <v>2.2</v>
      </c>
      <c r="F13" s="92">
        <v>2.2</v>
      </c>
      <c r="G13" s="92"/>
    </row>
    <row r="14" spans="1:7" ht="15" customHeight="1">
      <c r="A14" s="9">
        <v>201</v>
      </c>
      <c r="B14" s="9">
        <v>199</v>
      </c>
      <c r="C14" s="9"/>
      <c r="D14" s="7" t="s">
        <v>130</v>
      </c>
      <c r="E14" s="92">
        <v>0.5</v>
      </c>
      <c r="F14" s="92">
        <v>0.5</v>
      </c>
      <c r="G14" s="93"/>
    </row>
    <row r="15" spans="1:7" ht="15" customHeight="1">
      <c r="A15" s="9">
        <v>201</v>
      </c>
      <c r="B15" s="9">
        <v>199</v>
      </c>
      <c r="C15" s="9">
        <v>99</v>
      </c>
      <c r="D15" s="7" t="s">
        <v>130</v>
      </c>
      <c r="E15" s="92">
        <v>0.5</v>
      </c>
      <c r="F15" s="92">
        <v>0.5</v>
      </c>
      <c r="G15" s="93"/>
    </row>
    <row r="16" spans="1:7" ht="15" customHeight="1">
      <c r="A16" s="9">
        <v>210</v>
      </c>
      <c r="B16" s="9"/>
      <c r="C16" s="9"/>
      <c r="D16" s="7" t="s">
        <v>104</v>
      </c>
      <c r="E16" s="92">
        <v>19.97</v>
      </c>
      <c r="F16" s="92">
        <v>19.97</v>
      </c>
      <c r="G16" s="94"/>
    </row>
    <row r="17" spans="1:7" ht="15" customHeight="1">
      <c r="A17" s="9" t="s">
        <v>165</v>
      </c>
      <c r="B17" s="9"/>
      <c r="C17" s="9"/>
      <c r="D17" s="7" t="s">
        <v>106</v>
      </c>
      <c r="E17" s="92">
        <v>19.97</v>
      </c>
      <c r="F17" s="92">
        <v>19.97</v>
      </c>
      <c r="G17" s="94"/>
    </row>
    <row r="18" spans="1:7" ht="15" customHeight="1">
      <c r="A18" s="9" t="s">
        <v>166</v>
      </c>
      <c r="B18" s="9"/>
      <c r="C18" s="9"/>
      <c r="D18" s="7" t="s">
        <v>107</v>
      </c>
      <c r="E18" s="92">
        <v>19.97</v>
      </c>
      <c r="F18" s="92">
        <v>19.97</v>
      </c>
      <c r="G18" s="94"/>
    </row>
    <row r="19" spans="1:7" ht="15" customHeight="1">
      <c r="A19" s="9">
        <v>212</v>
      </c>
      <c r="B19" s="9"/>
      <c r="C19" s="9"/>
      <c r="D19" s="7" t="s">
        <v>108</v>
      </c>
      <c r="E19" s="92">
        <v>23903.13</v>
      </c>
      <c r="F19" s="92"/>
      <c r="G19" s="94">
        <v>23900</v>
      </c>
    </row>
    <row r="20" spans="1:7" ht="15" customHeight="1">
      <c r="A20" s="9" t="s">
        <v>167</v>
      </c>
      <c r="B20" s="9"/>
      <c r="C20" s="9"/>
      <c r="D20" s="7" t="s">
        <v>110</v>
      </c>
      <c r="E20" s="92">
        <v>23900</v>
      </c>
      <c r="F20" s="92"/>
      <c r="G20" s="92">
        <v>23900</v>
      </c>
    </row>
    <row r="21" spans="1:7" ht="15" customHeight="1">
      <c r="A21" s="9" t="s">
        <v>168</v>
      </c>
      <c r="B21" s="9"/>
      <c r="C21" s="9"/>
      <c r="D21" s="7" t="s">
        <v>112</v>
      </c>
      <c r="E21" s="92">
        <v>23900</v>
      </c>
      <c r="F21" s="92"/>
      <c r="G21" s="92">
        <v>23900</v>
      </c>
    </row>
    <row r="22" spans="1:7" ht="15" customHeight="1">
      <c r="A22" s="9" t="s">
        <v>169</v>
      </c>
      <c r="B22" s="9"/>
      <c r="C22" s="9"/>
      <c r="D22" s="7" t="s">
        <v>113</v>
      </c>
      <c r="E22" s="92">
        <v>3.13</v>
      </c>
      <c r="F22" s="92">
        <v>3.13</v>
      </c>
      <c r="G22" s="94"/>
    </row>
    <row r="23" spans="1:7" ht="15" customHeight="1">
      <c r="A23" s="9" t="s">
        <v>170</v>
      </c>
      <c r="B23" s="9"/>
      <c r="C23" s="9"/>
      <c r="D23" s="7" t="s">
        <v>113</v>
      </c>
      <c r="E23" s="92">
        <v>3.13</v>
      </c>
      <c r="F23" s="92">
        <v>3.13</v>
      </c>
      <c r="G23" s="94"/>
    </row>
  </sheetData>
  <sheetProtection/>
  <mergeCells count="25">
    <mergeCell ref="F1:G1"/>
    <mergeCell ref="A2:G2"/>
    <mergeCell ref="E3:F3"/>
    <mergeCell ref="A4:D4"/>
    <mergeCell ref="A5:C5"/>
    <mergeCell ref="A8:C8"/>
    <mergeCell ref="A9:C9"/>
    <mergeCell ref="A10:C10"/>
    <mergeCell ref="A11:C11"/>
    <mergeCell ref="A12:C12"/>
    <mergeCell ref="A13:C13"/>
    <mergeCell ref="A16:C16"/>
    <mergeCell ref="A17:C17"/>
    <mergeCell ref="A18:C18"/>
    <mergeCell ref="A19:C19"/>
    <mergeCell ref="A20:C20"/>
    <mergeCell ref="A21:C21"/>
    <mergeCell ref="A22:C22"/>
    <mergeCell ref="A23:C23"/>
    <mergeCell ref="A6:A7"/>
    <mergeCell ref="B6:B7"/>
    <mergeCell ref="C6:C7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4"/>
  <sheetViews>
    <sheetView workbookViewId="0" topLeftCell="F1">
      <pane ySplit="3" topLeftCell="A19" activePane="bottomLeft" state="frozen"/>
      <selection pane="bottomLeft" activeCell="G30" sqref="G30"/>
    </sheetView>
  </sheetViews>
  <sheetFormatPr defaultColWidth="9.00390625" defaultRowHeight="30" customHeight="1"/>
  <cols>
    <col min="1" max="1" width="4.125" style="1" customWidth="1"/>
    <col min="2" max="2" width="3.75390625" style="1" customWidth="1"/>
    <col min="3" max="3" width="4.125" style="1" customWidth="1"/>
    <col min="4" max="4" width="19.25390625" style="1" customWidth="1"/>
    <col min="5" max="5" width="9.875" style="16" customWidth="1"/>
    <col min="6" max="6" width="12.125" style="16" customWidth="1"/>
    <col min="7" max="7" width="7.625" style="16" customWidth="1"/>
    <col min="8" max="8" width="7.50390625" style="16" customWidth="1"/>
    <col min="9" max="9" width="8.125" style="16" customWidth="1"/>
    <col min="10" max="10" width="7.625" style="16" customWidth="1"/>
    <col min="11" max="11" width="8.125" style="16" customWidth="1"/>
    <col min="12" max="12" width="7.625" style="16" customWidth="1"/>
    <col min="13" max="13" width="6.875" style="16" customWidth="1"/>
    <col min="14" max="14" width="6.50390625" style="16" customWidth="1"/>
    <col min="15" max="15" width="5.375" style="16" customWidth="1"/>
    <col min="16" max="16" width="4.75390625" style="16" customWidth="1"/>
    <col min="17" max="17" width="5.25390625" style="16" customWidth="1"/>
    <col min="18" max="18" width="5.875" style="16" customWidth="1"/>
    <col min="19" max="19" width="7.25390625" style="16" customWidth="1"/>
    <col min="20" max="20" width="5.375" style="16" customWidth="1"/>
    <col min="21" max="21" width="6.625" style="16" customWidth="1"/>
    <col min="22" max="22" width="6.00390625" style="16" customWidth="1"/>
    <col min="23" max="23" width="5.00390625" style="16" customWidth="1"/>
    <col min="24" max="24" width="5.25390625" style="16" customWidth="1"/>
    <col min="25" max="25" width="5.75390625" style="16" customWidth="1"/>
    <col min="26" max="26" width="5.00390625" style="16" customWidth="1"/>
    <col min="27" max="27" width="7.00390625" style="16" customWidth="1"/>
    <col min="28" max="28" width="4.875" style="16" customWidth="1"/>
    <col min="29" max="29" width="5.00390625" style="16" customWidth="1"/>
    <col min="30" max="30" width="4.625" style="16" customWidth="1"/>
    <col min="31" max="31" width="6.75390625" style="16" customWidth="1"/>
    <col min="32" max="32" width="4.625" style="16" customWidth="1"/>
    <col min="33" max="33" width="6.375" style="16" customWidth="1"/>
    <col min="34" max="34" width="4.625" style="16" customWidth="1"/>
    <col min="35" max="35" width="5.625" style="16" customWidth="1"/>
    <col min="36" max="36" width="5.375" style="16" customWidth="1"/>
    <col min="37" max="37" width="7.25390625" style="16" customWidth="1"/>
    <col min="38" max="38" width="7.75390625" style="16" customWidth="1"/>
    <col min="39" max="39" width="9.625" style="1" customWidth="1"/>
    <col min="40" max="221" width="9.00390625" style="1" customWidth="1"/>
    <col min="254" max="16384" width="9.00390625" style="1" customWidth="1"/>
  </cols>
  <sheetData>
    <row r="1" spans="34:38" ht="30" customHeight="1">
      <c r="AH1" s="65" t="s">
        <v>171</v>
      </c>
      <c r="AI1" s="65"/>
      <c r="AJ1" s="65"/>
      <c r="AK1" s="65"/>
      <c r="AL1" s="65"/>
    </row>
    <row r="2" spans="1:38" ht="30" customHeight="1">
      <c r="A2" s="46" t="s">
        <v>172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30" customHeight="1">
      <c r="A3" s="47" t="s">
        <v>2</v>
      </c>
      <c r="B3" s="47"/>
      <c r="C3" s="47"/>
      <c r="D3" s="47"/>
      <c r="E3" s="48" t="s">
        <v>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66" t="s">
        <v>4</v>
      </c>
      <c r="AI3" s="66"/>
      <c r="AJ3" s="66"/>
      <c r="AK3" s="66"/>
      <c r="AL3" s="67"/>
    </row>
    <row r="4" spans="1:39" ht="30" customHeight="1">
      <c r="A4" s="6" t="s">
        <v>8</v>
      </c>
      <c r="B4" s="6" t="s">
        <v>6</v>
      </c>
      <c r="C4" s="6" t="s">
        <v>6</v>
      </c>
      <c r="D4" s="6" t="s">
        <v>6</v>
      </c>
      <c r="E4" s="49" t="s">
        <v>86</v>
      </c>
      <c r="F4" s="49" t="s">
        <v>173</v>
      </c>
      <c r="G4" s="49" t="s">
        <v>6</v>
      </c>
      <c r="H4" s="49" t="s">
        <v>6</v>
      </c>
      <c r="I4" s="49" t="s">
        <v>6</v>
      </c>
      <c r="J4" s="49" t="s">
        <v>6</v>
      </c>
      <c r="K4" s="49" t="s">
        <v>6</v>
      </c>
      <c r="L4" s="49" t="s">
        <v>6</v>
      </c>
      <c r="M4" s="49" t="s">
        <v>6</v>
      </c>
      <c r="N4" s="49" t="s">
        <v>6</v>
      </c>
      <c r="O4" s="49" t="s">
        <v>174</v>
      </c>
      <c r="P4" s="49" t="s">
        <v>6</v>
      </c>
      <c r="Q4" s="49" t="s">
        <v>6</v>
      </c>
      <c r="R4" s="49" t="s">
        <v>6</v>
      </c>
      <c r="S4" s="49" t="s">
        <v>6</v>
      </c>
      <c r="T4" s="49" t="s">
        <v>6</v>
      </c>
      <c r="U4" s="49" t="s">
        <v>6</v>
      </c>
      <c r="V4" s="49" t="s">
        <v>6</v>
      </c>
      <c r="W4" s="49" t="s">
        <v>6</v>
      </c>
      <c r="X4" s="49" t="s">
        <v>6</v>
      </c>
      <c r="Y4" s="49" t="s">
        <v>6</v>
      </c>
      <c r="Z4" s="49" t="s">
        <v>6</v>
      </c>
      <c r="AA4" s="49" t="s">
        <v>6</v>
      </c>
      <c r="AB4" s="49" t="s">
        <v>6</v>
      </c>
      <c r="AC4" s="49" t="s">
        <v>6</v>
      </c>
      <c r="AD4" s="49" t="s">
        <v>6</v>
      </c>
      <c r="AE4" s="49" t="s">
        <v>175</v>
      </c>
      <c r="AF4" s="49" t="s">
        <v>6</v>
      </c>
      <c r="AG4" s="49" t="s">
        <v>6</v>
      </c>
      <c r="AH4" s="49" t="s">
        <v>6</v>
      </c>
      <c r="AI4" s="49" t="s">
        <v>6</v>
      </c>
      <c r="AJ4" s="49" t="s">
        <v>6</v>
      </c>
      <c r="AK4" s="68" t="s">
        <v>6</v>
      </c>
      <c r="AL4" s="69" t="s">
        <v>176</v>
      </c>
      <c r="AM4" s="70"/>
    </row>
    <row r="5" spans="1:39" ht="30" customHeight="1">
      <c r="A5" s="50" t="s">
        <v>80</v>
      </c>
      <c r="B5" s="51" t="s">
        <v>6</v>
      </c>
      <c r="C5" s="51" t="s">
        <v>6</v>
      </c>
      <c r="D5" s="51" t="s">
        <v>81</v>
      </c>
      <c r="E5" s="52" t="s">
        <v>6</v>
      </c>
      <c r="F5" s="52" t="s">
        <v>82</v>
      </c>
      <c r="G5" s="52" t="s">
        <v>177</v>
      </c>
      <c r="H5" s="52" t="s">
        <v>178</v>
      </c>
      <c r="I5" s="52" t="s">
        <v>179</v>
      </c>
      <c r="J5" s="52" t="s">
        <v>180</v>
      </c>
      <c r="K5" s="52" t="s">
        <v>181</v>
      </c>
      <c r="L5" s="52" t="s">
        <v>182</v>
      </c>
      <c r="M5" s="52" t="s">
        <v>183</v>
      </c>
      <c r="N5" s="52" t="s">
        <v>184</v>
      </c>
      <c r="O5" s="52" t="s">
        <v>82</v>
      </c>
      <c r="P5" s="52" t="s">
        <v>185</v>
      </c>
      <c r="Q5" s="52" t="s">
        <v>186</v>
      </c>
      <c r="R5" s="52" t="s">
        <v>187</v>
      </c>
      <c r="S5" s="52" t="s">
        <v>188</v>
      </c>
      <c r="T5" s="52" t="s">
        <v>189</v>
      </c>
      <c r="U5" s="52" t="s">
        <v>190</v>
      </c>
      <c r="V5" s="52" t="s">
        <v>191</v>
      </c>
      <c r="W5" s="52" t="s">
        <v>192</v>
      </c>
      <c r="X5" s="52" t="s">
        <v>193</v>
      </c>
      <c r="Y5" s="62" t="s">
        <v>194</v>
      </c>
      <c r="Z5" s="52" t="s">
        <v>195</v>
      </c>
      <c r="AA5" s="52" t="s">
        <v>196</v>
      </c>
      <c r="AB5" s="52" t="s">
        <v>197</v>
      </c>
      <c r="AC5" s="52" t="s">
        <v>198</v>
      </c>
      <c r="AD5" s="52" t="s">
        <v>199</v>
      </c>
      <c r="AE5" s="52" t="s">
        <v>82</v>
      </c>
      <c r="AF5" s="52" t="s">
        <v>200</v>
      </c>
      <c r="AG5" s="52" t="s">
        <v>201</v>
      </c>
      <c r="AH5" s="52" t="s">
        <v>202</v>
      </c>
      <c r="AI5" s="52" t="s">
        <v>203</v>
      </c>
      <c r="AJ5" s="52" t="s">
        <v>204</v>
      </c>
      <c r="AK5" s="71" t="s">
        <v>205</v>
      </c>
      <c r="AL5" s="72" t="s">
        <v>82</v>
      </c>
      <c r="AM5" s="73" t="s">
        <v>206</v>
      </c>
    </row>
    <row r="6" spans="1:39" ht="30" customHeight="1">
      <c r="A6" s="50" t="s">
        <v>6</v>
      </c>
      <c r="B6" s="51" t="s">
        <v>6</v>
      </c>
      <c r="C6" s="51" t="s">
        <v>6</v>
      </c>
      <c r="D6" s="51" t="s">
        <v>6</v>
      </c>
      <c r="E6" s="52" t="s">
        <v>6</v>
      </c>
      <c r="F6" s="52" t="s">
        <v>6</v>
      </c>
      <c r="G6" s="52" t="s">
        <v>6</v>
      </c>
      <c r="H6" s="52" t="s">
        <v>6</v>
      </c>
      <c r="I6" s="52" t="s">
        <v>6</v>
      </c>
      <c r="J6" s="52" t="s">
        <v>6</v>
      </c>
      <c r="K6" s="52" t="s">
        <v>6</v>
      </c>
      <c r="L6" s="52" t="s">
        <v>6</v>
      </c>
      <c r="M6" s="52" t="s">
        <v>6</v>
      </c>
      <c r="N6" s="52" t="s">
        <v>6</v>
      </c>
      <c r="O6" s="52" t="s">
        <v>6</v>
      </c>
      <c r="P6" s="52" t="s">
        <v>6</v>
      </c>
      <c r="Q6" s="52" t="s">
        <v>6</v>
      </c>
      <c r="R6" s="52" t="s">
        <v>6</v>
      </c>
      <c r="S6" s="52" t="s">
        <v>6</v>
      </c>
      <c r="T6" s="52" t="s">
        <v>6</v>
      </c>
      <c r="U6" s="52" t="s">
        <v>6</v>
      </c>
      <c r="V6" s="52" t="s">
        <v>6</v>
      </c>
      <c r="W6" s="52" t="s">
        <v>6</v>
      </c>
      <c r="X6" s="52" t="s">
        <v>6</v>
      </c>
      <c r="Y6" s="63"/>
      <c r="Z6" s="52" t="s">
        <v>6</v>
      </c>
      <c r="AA6" s="52" t="s">
        <v>6</v>
      </c>
      <c r="AB6" s="52" t="s">
        <v>6</v>
      </c>
      <c r="AC6" s="52" t="s">
        <v>6</v>
      </c>
      <c r="AD6" s="52" t="s">
        <v>6</v>
      </c>
      <c r="AE6" s="52" t="s">
        <v>6</v>
      </c>
      <c r="AF6" s="52" t="s">
        <v>6</v>
      </c>
      <c r="AG6" s="52" t="s">
        <v>6</v>
      </c>
      <c r="AH6" s="52" t="s">
        <v>6</v>
      </c>
      <c r="AI6" s="52" t="s">
        <v>6</v>
      </c>
      <c r="AJ6" s="52" t="s">
        <v>6</v>
      </c>
      <c r="AK6" s="71" t="s">
        <v>6</v>
      </c>
      <c r="AL6" s="72"/>
      <c r="AM6" s="73"/>
    </row>
    <row r="7" spans="1:39" ht="37.5" customHeight="1">
      <c r="A7" s="50" t="s">
        <v>6</v>
      </c>
      <c r="B7" s="51" t="s">
        <v>6</v>
      </c>
      <c r="C7" s="51" t="s">
        <v>6</v>
      </c>
      <c r="D7" s="51" t="s">
        <v>6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  <c r="J7" s="52" t="s">
        <v>6</v>
      </c>
      <c r="K7" s="52" t="s">
        <v>6</v>
      </c>
      <c r="L7" s="52" t="s">
        <v>6</v>
      </c>
      <c r="M7" s="52" t="s">
        <v>6</v>
      </c>
      <c r="N7" s="52" t="s">
        <v>6</v>
      </c>
      <c r="O7" s="52" t="s">
        <v>6</v>
      </c>
      <c r="P7" s="52" t="s">
        <v>6</v>
      </c>
      <c r="Q7" s="52" t="s">
        <v>6</v>
      </c>
      <c r="R7" s="52" t="s">
        <v>6</v>
      </c>
      <c r="S7" s="52" t="s">
        <v>6</v>
      </c>
      <c r="T7" s="52" t="s">
        <v>6</v>
      </c>
      <c r="U7" s="52" t="s">
        <v>6</v>
      </c>
      <c r="V7" s="52" t="s">
        <v>6</v>
      </c>
      <c r="W7" s="52" t="s">
        <v>6</v>
      </c>
      <c r="X7" s="52" t="s">
        <v>6</v>
      </c>
      <c r="Y7" s="64"/>
      <c r="Z7" s="52" t="s">
        <v>6</v>
      </c>
      <c r="AA7" s="52" t="s">
        <v>6</v>
      </c>
      <c r="AB7" s="52" t="s">
        <v>6</v>
      </c>
      <c r="AC7" s="52" t="s">
        <v>6</v>
      </c>
      <c r="AD7" s="52" t="s">
        <v>6</v>
      </c>
      <c r="AE7" s="52" t="s">
        <v>6</v>
      </c>
      <c r="AF7" s="52" t="s">
        <v>6</v>
      </c>
      <c r="AG7" s="52" t="s">
        <v>6</v>
      </c>
      <c r="AH7" s="52" t="s">
        <v>6</v>
      </c>
      <c r="AI7" s="52" t="s">
        <v>6</v>
      </c>
      <c r="AJ7" s="52" t="s">
        <v>6</v>
      </c>
      <c r="AK7" s="71" t="s">
        <v>6</v>
      </c>
      <c r="AL7" s="74"/>
      <c r="AM7" s="75"/>
    </row>
    <row r="8" spans="1:39" ht="30" customHeight="1">
      <c r="A8" s="50" t="s">
        <v>83</v>
      </c>
      <c r="B8" s="51" t="s">
        <v>84</v>
      </c>
      <c r="C8" s="51" t="s">
        <v>85</v>
      </c>
      <c r="D8" s="51" t="s">
        <v>13</v>
      </c>
      <c r="E8" s="52" t="s">
        <v>18</v>
      </c>
      <c r="F8" s="52" t="s">
        <v>23</v>
      </c>
      <c r="G8" s="52" t="s">
        <v>14</v>
      </c>
      <c r="H8" s="52" t="s">
        <v>31</v>
      </c>
      <c r="I8" s="52" t="s">
        <v>34</v>
      </c>
      <c r="J8" s="52" t="s">
        <v>15</v>
      </c>
      <c r="K8" s="52" t="s">
        <v>39</v>
      </c>
      <c r="L8" s="52" t="s">
        <v>16</v>
      </c>
      <c r="M8" s="52" t="s">
        <v>44</v>
      </c>
      <c r="N8" s="52" t="s">
        <v>47</v>
      </c>
      <c r="O8" s="52" t="s">
        <v>49</v>
      </c>
      <c r="P8" s="52" t="s">
        <v>52</v>
      </c>
      <c r="Q8" s="52" t="s">
        <v>56</v>
      </c>
      <c r="R8" s="52" t="s">
        <v>67</v>
      </c>
      <c r="S8" s="52" t="s">
        <v>69</v>
      </c>
      <c r="T8" s="52" t="s">
        <v>71</v>
      </c>
      <c r="U8" s="52" t="s">
        <v>143</v>
      </c>
      <c r="V8" s="52" t="s">
        <v>207</v>
      </c>
      <c r="W8" s="52" t="s">
        <v>208</v>
      </c>
      <c r="X8" s="52" t="s">
        <v>209</v>
      </c>
      <c r="Y8" s="52" t="s">
        <v>210</v>
      </c>
      <c r="Z8" s="52" t="s">
        <v>211</v>
      </c>
      <c r="AA8" s="52" t="s">
        <v>212</v>
      </c>
      <c r="AB8" s="52" t="s">
        <v>213</v>
      </c>
      <c r="AC8" s="52" t="s">
        <v>214</v>
      </c>
      <c r="AD8" s="52" t="s">
        <v>215</v>
      </c>
      <c r="AE8" s="52" t="s">
        <v>216</v>
      </c>
      <c r="AF8" s="52" t="s">
        <v>217</v>
      </c>
      <c r="AG8" s="52" t="s">
        <v>218</v>
      </c>
      <c r="AH8" s="52" t="s">
        <v>219</v>
      </c>
      <c r="AI8" s="52" t="s">
        <v>220</v>
      </c>
      <c r="AJ8" s="52" t="s">
        <v>221</v>
      </c>
      <c r="AK8" s="76" t="s">
        <v>222</v>
      </c>
      <c r="AL8" s="77">
        <v>57</v>
      </c>
      <c r="AM8" s="78">
        <v>61</v>
      </c>
    </row>
    <row r="9" spans="1:39" ht="30" customHeight="1">
      <c r="A9" s="53" t="s">
        <v>6</v>
      </c>
      <c r="B9" s="54" t="s">
        <v>6</v>
      </c>
      <c r="C9" s="54" t="s">
        <v>6</v>
      </c>
      <c r="D9" s="54" t="s">
        <v>86</v>
      </c>
      <c r="E9" s="55">
        <f>E10+E18+E21</f>
        <v>26326.39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79"/>
      <c r="AK9" s="80"/>
      <c r="AL9" s="81"/>
      <c r="AM9" s="78"/>
    </row>
    <row r="10" spans="1:39" ht="30" customHeight="1">
      <c r="A10" s="56">
        <v>201</v>
      </c>
      <c r="B10" s="56"/>
      <c r="C10" s="56"/>
      <c r="D10" s="56" t="s">
        <v>89</v>
      </c>
      <c r="E10" s="57">
        <f>F10+O10+AE10</f>
        <v>2403.29</v>
      </c>
      <c r="F10" s="58">
        <f>G10+H10+I10+J10+K10+L10+M10+N10</f>
        <v>1919.1500000000003</v>
      </c>
      <c r="G10" s="58">
        <v>270.38</v>
      </c>
      <c r="H10" s="58">
        <v>984.44</v>
      </c>
      <c r="I10" s="58">
        <v>120.43</v>
      </c>
      <c r="J10" s="58">
        <v>148.69</v>
      </c>
      <c r="K10" s="58">
        <v>31.33</v>
      </c>
      <c r="L10" s="58">
        <v>278.12</v>
      </c>
      <c r="M10" s="58">
        <v>39.67</v>
      </c>
      <c r="N10" s="58">
        <v>46.09</v>
      </c>
      <c r="O10" s="58">
        <f aca="true" t="shared" si="0" ref="O10:O12">SUM(P10:AD10)</f>
        <v>287.23</v>
      </c>
      <c r="P10" s="58">
        <v>15.64</v>
      </c>
      <c r="Q10" s="58">
        <v>0.04</v>
      </c>
      <c r="R10" s="58">
        <v>1</v>
      </c>
      <c r="S10" s="58">
        <v>40.84</v>
      </c>
      <c r="T10" s="58">
        <v>19.6</v>
      </c>
      <c r="U10" s="58">
        <v>71.75</v>
      </c>
      <c r="V10" s="58">
        <v>2.1</v>
      </c>
      <c r="W10" s="58"/>
      <c r="X10" s="58">
        <v>0.4</v>
      </c>
      <c r="Y10" s="58"/>
      <c r="Z10" s="58">
        <v>4.04</v>
      </c>
      <c r="AA10" s="58"/>
      <c r="AB10" s="58">
        <v>49.79</v>
      </c>
      <c r="AC10" s="58"/>
      <c r="AD10" s="58">
        <v>82.03</v>
      </c>
      <c r="AE10" s="58">
        <v>196.91</v>
      </c>
      <c r="AF10" s="58"/>
      <c r="AG10" s="58"/>
      <c r="AH10" s="58">
        <v>0.7</v>
      </c>
      <c r="AI10" s="58">
        <v>132.64</v>
      </c>
      <c r="AJ10" s="58"/>
      <c r="AK10" s="58">
        <v>83.52</v>
      </c>
      <c r="AL10" s="82"/>
      <c r="AM10" s="83"/>
    </row>
    <row r="11" spans="1:39" ht="30" customHeight="1">
      <c r="A11" s="59">
        <v>201</v>
      </c>
      <c r="B11" s="59" t="s">
        <v>223</v>
      </c>
      <c r="C11" s="59"/>
      <c r="D11" s="56" t="s">
        <v>90</v>
      </c>
      <c r="E11" s="57">
        <f>F11</f>
        <v>1919.1500000000003</v>
      </c>
      <c r="F11" s="58">
        <f aca="true" t="shared" si="1" ref="F10:F12">SUM(G11:N11)</f>
        <v>1919.1500000000003</v>
      </c>
      <c r="G11" s="58">
        <v>270.38</v>
      </c>
      <c r="H11" s="58">
        <v>984.44</v>
      </c>
      <c r="I11" s="58">
        <v>120.43</v>
      </c>
      <c r="J11" s="58">
        <v>148.69</v>
      </c>
      <c r="K11" s="58">
        <v>31.33</v>
      </c>
      <c r="L11" s="58">
        <v>278.12</v>
      </c>
      <c r="M11" s="58">
        <v>39.67</v>
      </c>
      <c r="N11" s="58">
        <v>46.09</v>
      </c>
      <c r="O11" s="58">
        <f t="shared" si="0"/>
        <v>285.26</v>
      </c>
      <c r="P11" s="58">
        <v>15.64</v>
      </c>
      <c r="Q11" s="58">
        <v>0.04</v>
      </c>
      <c r="R11" s="58">
        <v>1</v>
      </c>
      <c r="S11" s="58">
        <v>40.84</v>
      </c>
      <c r="T11" s="58">
        <v>19.6</v>
      </c>
      <c r="U11" s="58">
        <v>71.75</v>
      </c>
      <c r="V11" s="58">
        <v>2.1</v>
      </c>
      <c r="W11" s="58"/>
      <c r="X11" s="58">
        <v>0.4</v>
      </c>
      <c r="Y11" s="58"/>
      <c r="Z11" s="58">
        <v>4.04</v>
      </c>
      <c r="AA11" s="58"/>
      <c r="AB11" s="58">
        <v>49.79</v>
      </c>
      <c r="AC11" s="58"/>
      <c r="AD11" s="58">
        <v>80.06</v>
      </c>
      <c r="AE11" s="58">
        <v>196.21</v>
      </c>
      <c r="AF11" s="58"/>
      <c r="AG11" s="58"/>
      <c r="AH11" s="58">
        <v>0.7</v>
      </c>
      <c r="AI11" s="58">
        <v>132.64</v>
      </c>
      <c r="AJ11" s="58"/>
      <c r="AK11" s="58">
        <v>83.52</v>
      </c>
      <c r="AL11" s="82"/>
      <c r="AM11" s="83"/>
    </row>
    <row r="12" spans="1:39" ht="30" customHeight="1">
      <c r="A12" s="59" t="s">
        <v>88</v>
      </c>
      <c r="B12" s="59" t="s">
        <v>223</v>
      </c>
      <c r="C12" s="59" t="s">
        <v>224</v>
      </c>
      <c r="D12" s="56" t="s">
        <v>91</v>
      </c>
      <c r="E12" s="57">
        <f>F12</f>
        <v>1919.1500000000003</v>
      </c>
      <c r="F12" s="58">
        <f t="shared" si="1"/>
        <v>1919.1500000000003</v>
      </c>
      <c r="G12" s="58">
        <v>270.38</v>
      </c>
      <c r="H12" s="58">
        <v>984.44</v>
      </c>
      <c r="I12" s="58">
        <v>120.43</v>
      </c>
      <c r="J12" s="58">
        <v>148.69</v>
      </c>
      <c r="K12" s="58">
        <v>31.33</v>
      </c>
      <c r="L12" s="58">
        <v>278.12</v>
      </c>
      <c r="M12" s="58">
        <v>39.67</v>
      </c>
      <c r="N12" s="58">
        <v>46.09</v>
      </c>
      <c r="O12" s="58">
        <f t="shared" si="0"/>
        <v>212.08999999999997</v>
      </c>
      <c r="P12" s="58">
        <v>15.64</v>
      </c>
      <c r="Q12" s="58">
        <v>0.04</v>
      </c>
      <c r="R12" s="58">
        <v>1</v>
      </c>
      <c r="S12" s="58">
        <v>40.84</v>
      </c>
      <c r="T12" s="58">
        <v>19.6</v>
      </c>
      <c r="U12" s="58">
        <v>71.75</v>
      </c>
      <c r="V12" s="58">
        <v>2.1</v>
      </c>
      <c r="W12" s="58"/>
      <c r="X12" s="58">
        <v>0.4</v>
      </c>
      <c r="Y12" s="58"/>
      <c r="Z12" s="58">
        <v>4.04</v>
      </c>
      <c r="AA12" s="58"/>
      <c r="AB12" s="58">
        <v>49.79</v>
      </c>
      <c r="AC12" s="58"/>
      <c r="AD12" s="58">
        <v>6.89</v>
      </c>
      <c r="AE12" s="58">
        <v>196.21</v>
      </c>
      <c r="AF12" s="58"/>
      <c r="AG12" s="58"/>
      <c r="AH12" s="58">
        <v>0.7</v>
      </c>
      <c r="AI12" s="58">
        <v>132.64</v>
      </c>
      <c r="AJ12" s="58"/>
      <c r="AK12" s="58">
        <v>83.52</v>
      </c>
      <c r="AL12" s="82"/>
      <c r="AM12" s="83"/>
    </row>
    <row r="13" spans="1:39" ht="30" customHeight="1">
      <c r="A13" s="59" t="s">
        <v>88</v>
      </c>
      <c r="B13" s="59" t="s">
        <v>223</v>
      </c>
      <c r="C13" s="59" t="s">
        <v>225</v>
      </c>
      <c r="D13" s="56" t="s">
        <v>92</v>
      </c>
      <c r="E13" s="60">
        <f>F13+O13+AE13+AL13</f>
        <v>73.13</v>
      </c>
      <c r="F13" s="58"/>
      <c r="G13" s="58"/>
      <c r="H13" s="58"/>
      <c r="I13" s="58"/>
      <c r="J13" s="58"/>
      <c r="K13" s="58"/>
      <c r="L13" s="58"/>
      <c r="M13" s="58"/>
      <c r="N13" s="58"/>
      <c r="O13" s="58">
        <f aca="true" t="shared" si="2" ref="O13:O17">AD13</f>
        <v>73.13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>
        <v>73.13</v>
      </c>
      <c r="AE13" s="58"/>
      <c r="AF13" s="58"/>
      <c r="AG13" s="58"/>
      <c r="AH13" s="58"/>
      <c r="AI13" s="58"/>
      <c r="AJ13" s="58"/>
      <c r="AK13" s="58"/>
      <c r="AL13" s="82"/>
      <c r="AM13" s="84"/>
    </row>
    <row r="14" spans="1:39" ht="30" customHeight="1">
      <c r="A14" s="59" t="s">
        <v>88</v>
      </c>
      <c r="B14" s="59" t="s">
        <v>211</v>
      </c>
      <c r="C14" s="59"/>
      <c r="D14" s="56" t="s">
        <v>94</v>
      </c>
      <c r="E14" s="60">
        <f aca="true" t="shared" si="3" ref="E14:E25">F14+O14+AE14+AL14</f>
        <v>2.2</v>
      </c>
      <c r="F14" s="58"/>
      <c r="G14" s="58"/>
      <c r="H14" s="58"/>
      <c r="I14" s="58"/>
      <c r="J14" s="58"/>
      <c r="K14" s="58"/>
      <c r="L14" s="58"/>
      <c r="M14" s="58"/>
      <c r="N14" s="58"/>
      <c r="O14" s="58">
        <v>2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>
        <v>2</v>
      </c>
      <c r="AE14" s="58">
        <v>0.2</v>
      </c>
      <c r="AF14" s="58"/>
      <c r="AG14" s="58"/>
      <c r="AH14" s="58">
        <v>0.2</v>
      </c>
      <c r="AI14" s="58"/>
      <c r="AJ14" s="58"/>
      <c r="AK14" s="58"/>
      <c r="AL14" s="82"/>
      <c r="AM14" s="84"/>
    </row>
    <row r="15" spans="1:39" ht="30" customHeight="1">
      <c r="A15" s="59" t="s">
        <v>88</v>
      </c>
      <c r="B15" s="59" t="s">
        <v>211</v>
      </c>
      <c r="C15" s="59" t="s">
        <v>225</v>
      </c>
      <c r="D15" s="56" t="s">
        <v>129</v>
      </c>
      <c r="E15" s="60">
        <f t="shared" si="3"/>
        <v>2.2</v>
      </c>
      <c r="F15" s="58"/>
      <c r="G15" s="58"/>
      <c r="H15" s="58"/>
      <c r="I15" s="58"/>
      <c r="J15" s="58"/>
      <c r="K15" s="58"/>
      <c r="L15" s="58"/>
      <c r="M15" s="58"/>
      <c r="N15" s="58"/>
      <c r="O15" s="58">
        <v>2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>
        <v>2</v>
      </c>
      <c r="AE15" s="58">
        <v>0.2</v>
      </c>
      <c r="AF15" s="58"/>
      <c r="AG15" s="58"/>
      <c r="AH15" s="58">
        <v>0.2</v>
      </c>
      <c r="AI15" s="58"/>
      <c r="AJ15" s="58"/>
      <c r="AK15" s="58"/>
      <c r="AL15" s="82"/>
      <c r="AM15" s="84"/>
    </row>
    <row r="16" spans="1:39" ht="30" customHeight="1">
      <c r="A16" s="59" t="s">
        <v>88</v>
      </c>
      <c r="B16" s="59" t="s">
        <v>225</v>
      </c>
      <c r="C16" s="59"/>
      <c r="D16" s="56" t="s">
        <v>130</v>
      </c>
      <c r="E16" s="60">
        <f t="shared" si="3"/>
        <v>0.5</v>
      </c>
      <c r="F16" s="58"/>
      <c r="G16" s="58"/>
      <c r="H16" s="58"/>
      <c r="I16" s="58"/>
      <c r="J16" s="58"/>
      <c r="K16" s="58"/>
      <c r="L16" s="58"/>
      <c r="M16" s="58"/>
      <c r="N16" s="58"/>
      <c r="O16" s="58">
        <f t="shared" si="2"/>
        <v>0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>
        <f>AH16</f>
        <v>0.5</v>
      </c>
      <c r="AF16" s="58"/>
      <c r="AG16" s="58"/>
      <c r="AH16" s="58">
        <v>0.5</v>
      </c>
      <c r="AI16" s="58"/>
      <c r="AJ16" s="58"/>
      <c r="AK16" s="58"/>
      <c r="AL16" s="82"/>
      <c r="AM16" s="84"/>
    </row>
    <row r="17" spans="1:39" ht="30" customHeight="1">
      <c r="A17" s="59" t="s">
        <v>88</v>
      </c>
      <c r="B17" s="59" t="s">
        <v>225</v>
      </c>
      <c r="C17" s="59" t="s">
        <v>225</v>
      </c>
      <c r="D17" s="56" t="s">
        <v>130</v>
      </c>
      <c r="E17" s="60">
        <f t="shared" si="3"/>
        <v>0.5</v>
      </c>
      <c r="F17" s="58"/>
      <c r="G17" s="58"/>
      <c r="H17" s="58"/>
      <c r="I17" s="58"/>
      <c r="J17" s="58"/>
      <c r="K17" s="58"/>
      <c r="L17" s="58"/>
      <c r="M17" s="58"/>
      <c r="N17" s="58"/>
      <c r="O17" s="58">
        <f t="shared" si="2"/>
        <v>0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>
        <v>0.5</v>
      </c>
      <c r="AF17" s="58"/>
      <c r="AG17" s="58"/>
      <c r="AH17" s="58">
        <v>0.5</v>
      </c>
      <c r="AI17" s="58"/>
      <c r="AJ17" s="58"/>
      <c r="AK17" s="58"/>
      <c r="AL17" s="82"/>
      <c r="AM17" s="84"/>
    </row>
    <row r="18" spans="1:39" ht="30" customHeight="1">
      <c r="A18" s="59" t="s">
        <v>226</v>
      </c>
      <c r="B18" s="59"/>
      <c r="C18" s="59"/>
      <c r="D18" s="56" t="s">
        <v>104</v>
      </c>
      <c r="E18" s="60">
        <f t="shared" si="3"/>
        <v>19.97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>
        <f>AK18</f>
        <v>19.97</v>
      </c>
      <c r="AF18" s="58"/>
      <c r="AG18" s="58"/>
      <c r="AH18" s="58"/>
      <c r="AI18" s="58"/>
      <c r="AJ18" s="58"/>
      <c r="AK18" s="58">
        <v>19.97</v>
      </c>
      <c r="AL18" s="82"/>
      <c r="AM18" s="84"/>
    </row>
    <row r="19" spans="1:39" ht="30" customHeight="1">
      <c r="A19" s="59" t="s">
        <v>226</v>
      </c>
      <c r="B19" s="59" t="s">
        <v>223</v>
      </c>
      <c r="C19" s="59"/>
      <c r="D19" s="56" t="s">
        <v>106</v>
      </c>
      <c r="E19" s="60">
        <f>F19+O19+AE19+AL19</f>
        <v>19.97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>
        <f aca="true" t="shared" si="4" ref="AE18:AE20">AK19</f>
        <v>19.97</v>
      </c>
      <c r="AF19" s="58"/>
      <c r="AG19" s="58"/>
      <c r="AH19" s="58"/>
      <c r="AI19" s="58"/>
      <c r="AJ19" s="58"/>
      <c r="AK19" s="58">
        <v>19.97</v>
      </c>
      <c r="AL19" s="82"/>
      <c r="AM19" s="84"/>
    </row>
    <row r="20" spans="1:39" ht="30" customHeight="1">
      <c r="A20" s="59" t="s">
        <v>226</v>
      </c>
      <c r="B20" s="59" t="s">
        <v>223</v>
      </c>
      <c r="C20" s="59" t="s">
        <v>225</v>
      </c>
      <c r="D20" s="56" t="s">
        <v>227</v>
      </c>
      <c r="E20" s="60">
        <f t="shared" si="3"/>
        <v>19.97</v>
      </c>
      <c r="F20" s="58"/>
      <c r="G20" s="58"/>
      <c r="H20" s="58"/>
      <c r="I20" s="58"/>
      <c r="J20" s="58"/>
      <c r="K20" s="58"/>
      <c r="L20" s="58"/>
      <c r="M20" s="58"/>
      <c r="N20" s="58"/>
      <c r="O20" s="58">
        <f aca="true" t="shared" si="5" ref="O20:O24">AD20</f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>
        <f t="shared" si="4"/>
        <v>19.97</v>
      </c>
      <c r="AF20" s="58"/>
      <c r="AG20" s="58"/>
      <c r="AH20" s="58"/>
      <c r="AI20" s="58"/>
      <c r="AJ20" s="58"/>
      <c r="AK20" s="58">
        <v>19.97</v>
      </c>
      <c r="AL20" s="82"/>
      <c r="AM20" s="84"/>
    </row>
    <row r="21" spans="1:39" ht="30" customHeight="1">
      <c r="A21" s="59" t="s">
        <v>228</v>
      </c>
      <c r="B21" s="59"/>
      <c r="C21" s="59"/>
      <c r="D21" s="56" t="s">
        <v>108</v>
      </c>
      <c r="E21" s="60">
        <f t="shared" si="3"/>
        <v>23903.13</v>
      </c>
      <c r="F21" s="58"/>
      <c r="G21" s="58"/>
      <c r="H21" s="58"/>
      <c r="I21" s="58"/>
      <c r="J21" s="58"/>
      <c r="K21" s="58"/>
      <c r="L21" s="58"/>
      <c r="M21" s="58"/>
      <c r="N21" s="58"/>
      <c r="O21" s="58">
        <f t="shared" si="5"/>
        <v>3.13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>
        <v>3.13</v>
      </c>
      <c r="AE21" s="58"/>
      <c r="AF21" s="58"/>
      <c r="AG21" s="58"/>
      <c r="AH21" s="58"/>
      <c r="AI21" s="58"/>
      <c r="AJ21" s="58"/>
      <c r="AK21" s="58"/>
      <c r="AL21" s="82">
        <v>23900</v>
      </c>
      <c r="AM21" s="84">
        <v>23900</v>
      </c>
    </row>
    <row r="22" spans="1:39" ht="30" customHeight="1">
      <c r="A22" s="59" t="s">
        <v>228</v>
      </c>
      <c r="B22" s="59" t="s">
        <v>229</v>
      </c>
      <c r="C22" s="59"/>
      <c r="D22" s="56" t="s">
        <v>110</v>
      </c>
      <c r="E22" s="60">
        <f t="shared" si="3"/>
        <v>23900</v>
      </c>
      <c r="F22" s="58"/>
      <c r="G22" s="58"/>
      <c r="H22" s="58"/>
      <c r="I22" s="58"/>
      <c r="J22" s="58"/>
      <c r="K22" s="58"/>
      <c r="L22" s="58"/>
      <c r="M22" s="58"/>
      <c r="N22" s="58"/>
      <c r="O22" s="58">
        <f t="shared" si="5"/>
        <v>0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82">
        <f>AM22</f>
        <v>23900</v>
      </c>
      <c r="AM22" s="84">
        <v>23900</v>
      </c>
    </row>
    <row r="23" spans="1:39" ht="30" customHeight="1">
      <c r="A23" s="59" t="s">
        <v>228</v>
      </c>
      <c r="B23" s="59" t="s">
        <v>229</v>
      </c>
      <c r="C23" s="59" t="s">
        <v>225</v>
      </c>
      <c r="D23" s="56" t="s">
        <v>112</v>
      </c>
      <c r="E23" s="60">
        <f t="shared" si="3"/>
        <v>23900</v>
      </c>
      <c r="F23" s="58"/>
      <c r="G23" s="58"/>
      <c r="H23" s="58"/>
      <c r="I23" s="58"/>
      <c r="J23" s="58"/>
      <c r="K23" s="58"/>
      <c r="L23" s="58"/>
      <c r="M23" s="58"/>
      <c r="N23" s="58"/>
      <c r="O23" s="58">
        <f t="shared" si="5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82">
        <v>23900</v>
      </c>
      <c r="AM23" s="84">
        <v>23900</v>
      </c>
    </row>
    <row r="24" spans="1:39" ht="30" customHeight="1">
      <c r="A24" s="59" t="s">
        <v>228</v>
      </c>
      <c r="B24" s="59" t="s">
        <v>225</v>
      </c>
      <c r="C24" s="59"/>
      <c r="D24" s="56" t="s">
        <v>113</v>
      </c>
      <c r="E24" s="60">
        <f t="shared" si="3"/>
        <v>3.13</v>
      </c>
      <c r="F24" s="58"/>
      <c r="G24" s="58"/>
      <c r="H24" s="58"/>
      <c r="I24" s="58"/>
      <c r="J24" s="58"/>
      <c r="K24" s="58"/>
      <c r="L24" s="58"/>
      <c r="M24" s="58"/>
      <c r="N24" s="58"/>
      <c r="O24" s="58">
        <f t="shared" si="5"/>
        <v>3.13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>
        <v>3.13</v>
      </c>
      <c r="AE24" s="58"/>
      <c r="AF24" s="58"/>
      <c r="AG24" s="58"/>
      <c r="AH24" s="58"/>
      <c r="AI24" s="58"/>
      <c r="AJ24" s="58"/>
      <c r="AK24" s="58"/>
      <c r="AL24" s="82"/>
      <c r="AM24" s="84"/>
    </row>
    <row r="25" spans="1:39" ht="30" customHeight="1">
      <c r="A25" s="59" t="s">
        <v>228</v>
      </c>
      <c r="B25" s="59" t="s">
        <v>225</v>
      </c>
      <c r="C25" s="59" t="s">
        <v>225</v>
      </c>
      <c r="D25" s="56" t="s">
        <v>113</v>
      </c>
      <c r="E25" s="60">
        <f t="shared" si="3"/>
        <v>3.13</v>
      </c>
      <c r="F25" s="58"/>
      <c r="G25" s="58"/>
      <c r="H25" s="58"/>
      <c r="I25" s="58"/>
      <c r="J25" s="58"/>
      <c r="K25" s="58"/>
      <c r="L25" s="58"/>
      <c r="M25" s="58"/>
      <c r="N25" s="58"/>
      <c r="O25" s="58">
        <v>3.13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>
        <v>3.13</v>
      </c>
      <c r="AE25" s="58"/>
      <c r="AF25" s="58"/>
      <c r="AG25" s="58"/>
      <c r="AH25" s="58"/>
      <c r="AI25" s="58"/>
      <c r="AJ25" s="58"/>
      <c r="AK25" s="58"/>
      <c r="AL25" s="82"/>
      <c r="AM25" s="84"/>
    </row>
    <row r="26" spans="1:39" ht="30" customHeight="1">
      <c r="A26" s="59"/>
      <c r="B26" s="59"/>
      <c r="C26" s="59"/>
      <c r="D26" s="56"/>
      <c r="E26" s="60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82"/>
      <c r="AM26" s="84"/>
    </row>
    <row r="27" ht="30" customHeight="1">
      <c r="E27" s="61"/>
    </row>
    <row r="28" ht="30" customHeight="1">
      <c r="E28" s="61"/>
    </row>
    <row r="29" ht="30" customHeight="1">
      <c r="E29" s="61"/>
    </row>
    <row r="30" ht="30" customHeight="1">
      <c r="E30" s="61"/>
    </row>
    <row r="31" ht="30" customHeight="1">
      <c r="E31" s="61"/>
    </row>
    <row r="32" ht="30" customHeight="1">
      <c r="E32" s="61"/>
    </row>
    <row r="33" ht="30" customHeight="1">
      <c r="E33" s="61"/>
    </row>
    <row r="34" ht="30" customHeight="1">
      <c r="E34" s="61"/>
    </row>
    <row r="35" ht="30" customHeight="1">
      <c r="E35" s="61"/>
    </row>
    <row r="36" ht="30" customHeight="1">
      <c r="E36" s="61"/>
    </row>
    <row r="37" ht="30" customHeight="1">
      <c r="E37" s="61"/>
    </row>
    <row r="38" ht="30" customHeight="1">
      <c r="E38" s="61"/>
    </row>
    <row r="39" ht="30" customHeight="1">
      <c r="E39" s="61"/>
    </row>
    <row r="40" ht="30" customHeight="1">
      <c r="E40" s="61"/>
    </row>
    <row r="41" ht="30" customHeight="1">
      <c r="E41" s="61"/>
    </row>
    <row r="42" ht="30" customHeight="1">
      <c r="E42" s="61"/>
    </row>
    <row r="43" ht="30" customHeight="1">
      <c r="E43" s="61"/>
    </row>
    <row r="44" ht="30" customHeight="1">
      <c r="E44" s="61"/>
    </row>
  </sheetData>
  <sheetProtection/>
  <mergeCells count="50">
    <mergeCell ref="AH1:AK1"/>
    <mergeCell ref="A2:AK2"/>
    <mergeCell ref="A3:D3"/>
    <mergeCell ref="E3:AG3"/>
    <mergeCell ref="AH3:AK3"/>
    <mergeCell ref="A4:D4"/>
    <mergeCell ref="F4:N4"/>
    <mergeCell ref="O4:AD4"/>
    <mergeCell ref="AE4:AK4"/>
    <mergeCell ref="AL4:AM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5:C7"/>
  </mergeCells>
  <printOptions/>
  <pageMargins left="0.75" right="0.75" top="1" bottom="1" header="0.5" footer="0.5"/>
  <pageSetup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3" sqref="A3"/>
    </sheetView>
  </sheetViews>
  <sheetFormatPr defaultColWidth="9.00390625" defaultRowHeight="19.5" customHeight="1"/>
  <cols>
    <col min="1" max="1" width="36.75390625" style="14" customWidth="1"/>
    <col min="2" max="2" width="4.75390625" style="14" customWidth="1"/>
    <col min="3" max="4" width="13.75390625" style="15" customWidth="1"/>
    <col min="5" max="5" width="37.75390625" style="14" customWidth="1"/>
    <col min="6" max="6" width="4.75390625" style="14" customWidth="1"/>
    <col min="7" max="7" width="13.75390625" style="15" customWidth="1"/>
    <col min="8" max="8" width="8.50390625" style="14" customWidth="1"/>
    <col min="9" max="16384" width="9.00390625" style="14" customWidth="1"/>
  </cols>
  <sheetData>
    <row r="1" spans="1:7" ht="19.5" customHeight="1">
      <c r="A1" s="1"/>
      <c r="B1" s="1"/>
      <c r="C1" s="16"/>
      <c r="D1" s="16"/>
      <c r="E1" s="1"/>
      <c r="F1" s="17" t="s">
        <v>230</v>
      </c>
      <c r="G1" s="17"/>
    </row>
    <row r="2" spans="1:7" ht="27" customHeight="1">
      <c r="A2" s="18" t="s">
        <v>231</v>
      </c>
      <c r="B2" s="18"/>
      <c r="C2" s="18"/>
      <c r="D2" s="18"/>
      <c r="E2" s="18"/>
      <c r="F2" s="18"/>
      <c r="G2" s="18"/>
    </row>
    <row r="3" spans="1:7" ht="19.5" customHeight="1">
      <c r="A3" s="19" t="s">
        <v>2</v>
      </c>
      <c r="B3" s="20"/>
      <c r="C3" s="21"/>
      <c r="D3" s="22" t="s">
        <v>3</v>
      </c>
      <c r="E3" s="20"/>
      <c r="F3" s="20"/>
      <c r="G3" s="23" t="s">
        <v>4</v>
      </c>
    </row>
    <row r="4" spans="1:7" ht="19.5" customHeight="1">
      <c r="A4" s="24" t="s">
        <v>232</v>
      </c>
      <c r="B4" s="25" t="s">
        <v>9</v>
      </c>
      <c r="C4" s="26" t="s">
        <v>233</v>
      </c>
      <c r="D4" s="26" t="s">
        <v>10</v>
      </c>
      <c r="E4" s="25" t="s">
        <v>232</v>
      </c>
      <c r="F4" s="25" t="s">
        <v>9</v>
      </c>
      <c r="G4" s="26" t="s">
        <v>10</v>
      </c>
    </row>
    <row r="5" spans="1:7" ht="19.5" customHeight="1">
      <c r="A5" s="27" t="s">
        <v>234</v>
      </c>
      <c r="B5" s="28" t="s">
        <v>6</v>
      </c>
      <c r="C5" s="29" t="s">
        <v>18</v>
      </c>
      <c r="D5" s="29" t="s">
        <v>23</v>
      </c>
      <c r="E5" s="28" t="s">
        <v>234</v>
      </c>
      <c r="F5" s="28" t="s">
        <v>6</v>
      </c>
      <c r="G5" s="30" t="s">
        <v>14</v>
      </c>
    </row>
    <row r="6" spans="1:7" ht="19.5" customHeight="1">
      <c r="A6" s="31" t="s">
        <v>235</v>
      </c>
      <c r="B6" s="28" t="s">
        <v>18</v>
      </c>
      <c r="C6" s="29" t="s">
        <v>151</v>
      </c>
      <c r="D6" s="29" t="s">
        <v>151</v>
      </c>
      <c r="E6" s="32" t="s">
        <v>236</v>
      </c>
      <c r="F6" s="28" t="s">
        <v>207</v>
      </c>
      <c r="G6" s="33">
        <f>G7</f>
        <v>290.36</v>
      </c>
    </row>
    <row r="7" spans="1:7" ht="19.5" customHeight="1">
      <c r="A7" s="31" t="s">
        <v>237</v>
      </c>
      <c r="B7" s="28" t="s">
        <v>23</v>
      </c>
      <c r="C7" s="34">
        <f>C9</f>
        <v>39.8</v>
      </c>
      <c r="D7" s="34">
        <f>D9</f>
        <v>49.78</v>
      </c>
      <c r="E7" s="32" t="s">
        <v>238</v>
      </c>
      <c r="F7" s="28" t="s">
        <v>239</v>
      </c>
      <c r="G7" s="33">
        <v>290.36</v>
      </c>
    </row>
    <row r="8" spans="1:7" ht="19.5" customHeight="1">
      <c r="A8" s="31" t="s">
        <v>240</v>
      </c>
      <c r="B8" s="28" t="s">
        <v>14</v>
      </c>
      <c r="C8" s="34"/>
      <c r="D8" s="34"/>
      <c r="E8" s="32" t="s">
        <v>241</v>
      </c>
      <c r="F8" s="28" t="s">
        <v>242</v>
      </c>
      <c r="G8" s="35">
        <v>0</v>
      </c>
    </row>
    <row r="9" spans="1:7" ht="19.5" customHeight="1">
      <c r="A9" s="31" t="s">
        <v>243</v>
      </c>
      <c r="B9" s="28" t="s">
        <v>31</v>
      </c>
      <c r="C9" s="34">
        <v>39.8</v>
      </c>
      <c r="D9" s="34">
        <v>49.78</v>
      </c>
      <c r="E9" s="32"/>
      <c r="F9" s="28" t="s">
        <v>244</v>
      </c>
      <c r="G9" s="30" t="s">
        <v>245</v>
      </c>
    </row>
    <row r="10" spans="1:7" ht="19.5" customHeight="1">
      <c r="A10" s="31" t="s">
        <v>246</v>
      </c>
      <c r="B10" s="28" t="s">
        <v>34</v>
      </c>
      <c r="C10" s="34"/>
      <c r="D10" s="34"/>
      <c r="E10" s="32" t="s">
        <v>247</v>
      </c>
      <c r="F10" s="28" t="s">
        <v>208</v>
      </c>
      <c r="G10" s="30" t="s">
        <v>151</v>
      </c>
    </row>
    <row r="11" spans="1:7" ht="19.5" customHeight="1">
      <c r="A11" s="31" t="s">
        <v>248</v>
      </c>
      <c r="B11" s="28" t="s">
        <v>15</v>
      </c>
      <c r="C11" s="34">
        <v>39.8</v>
      </c>
      <c r="D11" s="34">
        <v>49.78</v>
      </c>
      <c r="E11" s="32" t="s">
        <v>249</v>
      </c>
      <c r="F11" s="28" t="s">
        <v>209</v>
      </c>
      <c r="G11" s="36">
        <v>13</v>
      </c>
    </row>
    <row r="12" spans="1:7" ht="19.5" customHeight="1">
      <c r="A12" s="31" t="s">
        <v>250</v>
      </c>
      <c r="B12" s="28" t="s">
        <v>39</v>
      </c>
      <c r="C12" s="37">
        <v>0</v>
      </c>
      <c r="D12" s="37">
        <v>0</v>
      </c>
      <c r="E12" s="32" t="s">
        <v>251</v>
      </c>
      <c r="F12" s="28" t="s">
        <v>210</v>
      </c>
      <c r="G12" s="36">
        <v>0</v>
      </c>
    </row>
    <row r="13" spans="1:7" ht="19.5" customHeight="1">
      <c r="A13" s="31" t="s">
        <v>252</v>
      </c>
      <c r="B13" s="28" t="s">
        <v>40</v>
      </c>
      <c r="C13" s="37">
        <v>0</v>
      </c>
      <c r="D13" s="37">
        <v>0</v>
      </c>
      <c r="E13" s="32" t="s">
        <v>253</v>
      </c>
      <c r="F13" s="28" t="s">
        <v>254</v>
      </c>
      <c r="G13" s="36">
        <v>11</v>
      </c>
    </row>
    <row r="14" spans="1:7" ht="19.5" customHeight="1">
      <c r="A14" s="31" t="s">
        <v>255</v>
      </c>
      <c r="B14" s="28" t="s">
        <v>16</v>
      </c>
      <c r="C14" s="37">
        <v>0</v>
      </c>
      <c r="D14" s="37">
        <v>0</v>
      </c>
      <c r="E14" s="32" t="s">
        <v>256</v>
      </c>
      <c r="F14" s="28" t="s">
        <v>257</v>
      </c>
      <c r="G14" s="36">
        <v>0</v>
      </c>
    </row>
    <row r="15" spans="1:7" ht="19.5" customHeight="1">
      <c r="A15" s="31" t="s">
        <v>258</v>
      </c>
      <c r="B15" s="28" t="s">
        <v>44</v>
      </c>
      <c r="C15" s="37">
        <v>0</v>
      </c>
      <c r="D15" s="37">
        <v>0</v>
      </c>
      <c r="E15" s="32" t="s">
        <v>259</v>
      </c>
      <c r="F15" s="28" t="s">
        <v>260</v>
      </c>
      <c r="G15" s="36">
        <v>0</v>
      </c>
    </row>
    <row r="16" spans="1:7" ht="19.5" customHeight="1">
      <c r="A16" s="31" t="s">
        <v>261</v>
      </c>
      <c r="B16" s="28" t="s">
        <v>47</v>
      </c>
      <c r="C16" s="29" t="s">
        <v>151</v>
      </c>
      <c r="D16" s="29" t="s">
        <v>151</v>
      </c>
      <c r="E16" s="32" t="s">
        <v>262</v>
      </c>
      <c r="F16" s="28" t="s">
        <v>211</v>
      </c>
      <c r="G16" s="36">
        <v>2</v>
      </c>
    </row>
    <row r="17" spans="1:7" ht="19.5" customHeight="1">
      <c r="A17" s="31" t="s">
        <v>263</v>
      </c>
      <c r="B17" s="28" t="s">
        <v>49</v>
      </c>
      <c r="C17" s="29" t="s">
        <v>151</v>
      </c>
      <c r="D17" s="37">
        <v>0</v>
      </c>
      <c r="E17" s="32" t="s">
        <v>264</v>
      </c>
      <c r="F17" s="28" t="s">
        <v>212</v>
      </c>
      <c r="G17" s="36">
        <v>0</v>
      </c>
    </row>
    <row r="18" spans="1:7" ht="19.5" customHeight="1">
      <c r="A18" s="31" t="s">
        <v>265</v>
      </c>
      <c r="B18" s="28" t="s">
        <v>52</v>
      </c>
      <c r="C18" s="29" t="s">
        <v>151</v>
      </c>
      <c r="D18" s="38">
        <v>0</v>
      </c>
      <c r="E18" s="32" t="s">
        <v>266</v>
      </c>
      <c r="F18" s="28" t="s">
        <v>267</v>
      </c>
      <c r="G18" s="36">
        <v>0</v>
      </c>
    </row>
    <row r="19" spans="1:7" ht="19.5" customHeight="1">
      <c r="A19" s="31" t="s">
        <v>268</v>
      </c>
      <c r="B19" s="28" t="s">
        <v>56</v>
      </c>
      <c r="C19" s="29" t="s">
        <v>151</v>
      </c>
      <c r="D19" s="38">
        <v>0</v>
      </c>
      <c r="E19" s="32" t="s">
        <v>245</v>
      </c>
      <c r="F19" s="28" t="s">
        <v>269</v>
      </c>
      <c r="G19" s="39" t="s">
        <v>245</v>
      </c>
    </row>
    <row r="20" spans="1:7" ht="19.5" customHeight="1">
      <c r="A20" s="31" t="s">
        <v>270</v>
      </c>
      <c r="B20" s="28" t="s">
        <v>59</v>
      </c>
      <c r="C20" s="29" t="s">
        <v>151</v>
      </c>
      <c r="D20" s="38">
        <v>13</v>
      </c>
      <c r="E20" s="32" t="s">
        <v>245</v>
      </c>
      <c r="F20" s="28" t="s">
        <v>213</v>
      </c>
      <c r="G20" s="39" t="s">
        <v>245</v>
      </c>
    </row>
    <row r="21" spans="1:7" ht="19.5" customHeight="1">
      <c r="A21" s="31" t="s">
        <v>271</v>
      </c>
      <c r="B21" s="28" t="s">
        <v>64</v>
      </c>
      <c r="C21" s="29" t="s">
        <v>151</v>
      </c>
      <c r="D21" s="38">
        <v>0</v>
      </c>
      <c r="E21" s="32" t="s">
        <v>245</v>
      </c>
      <c r="F21" s="28" t="s">
        <v>214</v>
      </c>
      <c r="G21" s="39" t="s">
        <v>245</v>
      </c>
    </row>
    <row r="22" spans="1:7" ht="19.5" customHeight="1">
      <c r="A22" s="31" t="s">
        <v>272</v>
      </c>
      <c r="B22" s="28" t="s">
        <v>67</v>
      </c>
      <c r="C22" s="29" t="s">
        <v>151</v>
      </c>
      <c r="D22" s="37">
        <v>0</v>
      </c>
      <c r="E22" s="32" t="s">
        <v>6</v>
      </c>
      <c r="F22" s="28" t="s">
        <v>273</v>
      </c>
      <c r="G22" s="39" t="s">
        <v>6</v>
      </c>
    </row>
    <row r="23" spans="1:7" ht="19.5" customHeight="1">
      <c r="A23" s="31" t="s">
        <v>274</v>
      </c>
      <c r="B23" s="28" t="s">
        <v>69</v>
      </c>
      <c r="C23" s="29" t="s">
        <v>151</v>
      </c>
      <c r="D23" s="37">
        <v>0</v>
      </c>
      <c r="E23" s="32" t="s">
        <v>245</v>
      </c>
      <c r="F23" s="28" t="s">
        <v>215</v>
      </c>
      <c r="G23" s="39" t="s">
        <v>245</v>
      </c>
    </row>
    <row r="24" spans="1:7" ht="19.5" customHeight="1">
      <c r="A24" s="31" t="s">
        <v>275</v>
      </c>
      <c r="B24" s="28" t="s">
        <v>71</v>
      </c>
      <c r="C24" s="29" t="s">
        <v>151</v>
      </c>
      <c r="D24" s="37">
        <v>0</v>
      </c>
      <c r="E24" s="32" t="s">
        <v>6</v>
      </c>
      <c r="F24" s="28" t="s">
        <v>216</v>
      </c>
      <c r="G24" s="39" t="s">
        <v>6</v>
      </c>
    </row>
    <row r="25" spans="1:7" ht="19.5" customHeight="1">
      <c r="A25" s="31" t="s">
        <v>276</v>
      </c>
      <c r="B25" s="28" t="s">
        <v>143</v>
      </c>
      <c r="C25" s="29" t="s">
        <v>151</v>
      </c>
      <c r="D25" s="37">
        <v>0</v>
      </c>
      <c r="E25" s="32" t="s">
        <v>245</v>
      </c>
      <c r="F25" s="28" t="s">
        <v>277</v>
      </c>
      <c r="G25" s="39" t="s">
        <v>245</v>
      </c>
    </row>
    <row r="26" spans="1:7" ht="19.5" customHeight="1">
      <c r="A26" s="40" t="s">
        <v>278</v>
      </c>
      <c r="B26" s="41" t="s">
        <v>144</v>
      </c>
      <c r="C26" s="42" t="s">
        <v>151</v>
      </c>
      <c r="D26" s="43">
        <v>0</v>
      </c>
      <c r="E26" s="44" t="s">
        <v>245</v>
      </c>
      <c r="F26" s="41" t="s">
        <v>279</v>
      </c>
      <c r="G26" s="45" t="s">
        <v>245</v>
      </c>
    </row>
  </sheetData>
  <sheetProtection/>
  <mergeCells count="4">
    <mergeCell ref="F1:G1"/>
    <mergeCell ref="A2:G2"/>
    <mergeCell ref="B4:B5"/>
    <mergeCell ref="F4:F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I19" sqref="I19"/>
    </sheetView>
  </sheetViews>
  <sheetFormatPr defaultColWidth="9.00390625" defaultRowHeight="14.25"/>
  <cols>
    <col min="1" max="3" width="2.75390625" style="1" customWidth="1"/>
    <col min="4" max="20" width="6.625" style="1" customWidth="1"/>
    <col min="21" max="21" width="8.50390625" style="1" customWidth="1"/>
    <col min="22" max="16384" width="9.00390625" style="1" customWidth="1"/>
  </cols>
  <sheetData>
    <row r="1" spans="1:20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1" t="s">
        <v>280</v>
      </c>
      <c r="S1" s="11"/>
      <c r="T1" s="11"/>
    </row>
    <row r="2" spans="1:20" ht="31.5" customHeight="1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" t="s">
        <v>2</v>
      </c>
      <c r="B3" s="4"/>
      <c r="C3" s="4"/>
      <c r="D3" s="4"/>
      <c r="E3" s="4"/>
      <c r="F3" s="4"/>
      <c r="G3" s="4"/>
      <c r="H3" s="5" t="s">
        <v>3</v>
      </c>
      <c r="I3" s="5"/>
      <c r="J3" s="5"/>
      <c r="K3" s="5"/>
      <c r="L3" s="5"/>
      <c r="M3" s="5"/>
      <c r="N3" s="5"/>
      <c r="O3" s="5"/>
      <c r="P3" s="5"/>
      <c r="Q3" s="5"/>
      <c r="R3" s="12"/>
      <c r="S3" s="12"/>
      <c r="T3" s="13" t="s">
        <v>4</v>
      </c>
    </row>
    <row r="4" spans="1:20" ht="24.75" customHeight="1">
      <c r="A4" s="6" t="s">
        <v>8</v>
      </c>
      <c r="B4" s="6" t="s">
        <v>6</v>
      </c>
      <c r="C4" s="6" t="s">
        <v>6</v>
      </c>
      <c r="D4" s="6" t="s">
        <v>6</v>
      </c>
      <c r="E4" s="6" t="s">
        <v>282</v>
      </c>
      <c r="F4" s="6" t="s">
        <v>6</v>
      </c>
      <c r="G4" s="6" t="s">
        <v>6</v>
      </c>
      <c r="H4" s="6" t="s">
        <v>283</v>
      </c>
      <c r="I4" s="6" t="s">
        <v>6</v>
      </c>
      <c r="J4" s="6" t="s">
        <v>6</v>
      </c>
      <c r="K4" s="6" t="s">
        <v>284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285</v>
      </c>
      <c r="Q4" s="6" t="s">
        <v>6</v>
      </c>
      <c r="R4" s="6" t="s">
        <v>6</v>
      </c>
      <c r="S4" s="6" t="s">
        <v>6</v>
      </c>
      <c r="T4" s="6" t="s">
        <v>6</v>
      </c>
    </row>
    <row r="5" spans="1:20" ht="24.75" customHeight="1">
      <c r="A5" s="6" t="s">
        <v>80</v>
      </c>
      <c r="B5" s="6" t="s">
        <v>6</v>
      </c>
      <c r="C5" s="6" t="s">
        <v>6</v>
      </c>
      <c r="D5" s="6" t="s">
        <v>81</v>
      </c>
      <c r="E5" s="6" t="s">
        <v>86</v>
      </c>
      <c r="F5" s="6" t="s">
        <v>286</v>
      </c>
      <c r="G5" s="6" t="s">
        <v>287</v>
      </c>
      <c r="H5" s="6" t="s">
        <v>86</v>
      </c>
      <c r="I5" s="6" t="s">
        <v>121</v>
      </c>
      <c r="J5" s="6" t="s">
        <v>122</v>
      </c>
      <c r="K5" s="6" t="s">
        <v>86</v>
      </c>
      <c r="L5" s="6" t="s">
        <v>121</v>
      </c>
      <c r="M5" s="6" t="s">
        <v>6</v>
      </c>
      <c r="N5" s="6" t="s">
        <v>6</v>
      </c>
      <c r="O5" s="6" t="s">
        <v>122</v>
      </c>
      <c r="P5" s="6" t="s">
        <v>86</v>
      </c>
      <c r="Q5" s="6" t="s">
        <v>286</v>
      </c>
      <c r="R5" s="6" t="s">
        <v>287</v>
      </c>
      <c r="S5" s="6" t="s">
        <v>6</v>
      </c>
      <c r="T5" s="6" t="s">
        <v>6</v>
      </c>
    </row>
    <row r="6" spans="1:20" ht="24.75" customHeight="1">
      <c r="A6" s="6" t="s">
        <v>6</v>
      </c>
      <c r="B6" s="6" t="s">
        <v>6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82</v>
      </c>
      <c r="H6" s="6" t="s">
        <v>6</v>
      </c>
      <c r="I6" s="6" t="s">
        <v>6</v>
      </c>
      <c r="J6" s="6" t="s">
        <v>82</v>
      </c>
      <c r="K6" s="6" t="s">
        <v>6</v>
      </c>
      <c r="L6" s="6" t="s">
        <v>82</v>
      </c>
      <c r="M6" s="6" t="s">
        <v>288</v>
      </c>
      <c r="N6" s="6" t="s">
        <v>289</v>
      </c>
      <c r="O6" s="6" t="s">
        <v>82</v>
      </c>
      <c r="P6" s="6" t="s">
        <v>6</v>
      </c>
      <c r="Q6" s="6" t="s">
        <v>6</v>
      </c>
      <c r="R6" s="6" t="s">
        <v>82</v>
      </c>
      <c r="S6" s="6" t="s">
        <v>290</v>
      </c>
      <c r="T6" s="6" t="s">
        <v>291</v>
      </c>
    </row>
    <row r="7" spans="1:20" ht="24.75" customHeight="1">
      <c r="A7" s="6" t="s">
        <v>6</v>
      </c>
      <c r="B7" s="6" t="s">
        <v>6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 s="6" t="s">
        <v>6</v>
      </c>
      <c r="Q7" s="6" t="s">
        <v>6</v>
      </c>
      <c r="R7" s="6" t="s">
        <v>6</v>
      </c>
      <c r="S7" s="6" t="s">
        <v>6</v>
      </c>
      <c r="T7" s="6" t="s">
        <v>6</v>
      </c>
    </row>
    <row r="8" spans="1:20" ht="24.75" customHeight="1">
      <c r="A8" s="6" t="s">
        <v>83</v>
      </c>
      <c r="B8" s="6" t="s">
        <v>84</v>
      </c>
      <c r="C8" s="6" t="s">
        <v>85</v>
      </c>
      <c r="D8" s="6" t="s">
        <v>13</v>
      </c>
      <c r="E8" s="7" t="s">
        <v>18</v>
      </c>
      <c r="F8" s="7" t="s">
        <v>23</v>
      </c>
      <c r="G8" s="7" t="s">
        <v>14</v>
      </c>
      <c r="H8" s="7" t="s">
        <v>31</v>
      </c>
      <c r="I8" s="7" t="s">
        <v>34</v>
      </c>
      <c r="J8" s="7" t="s">
        <v>15</v>
      </c>
      <c r="K8" s="7" t="s">
        <v>39</v>
      </c>
      <c r="L8" s="7" t="s">
        <v>40</v>
      </c>
      <c r="M8" s="7" t="s">
        <v>16</v>
      </c>
      <c r="N8" s="7" t="s">
        <v>44</v>
      </c>
      <c r="O8" s="7" t="s">
        <v>47</v>
      </c>
      <c r="P8" s="7" t="s">
        <v>49</v>
      </c>
      <c r="Q8" s="7" t="s">
        <v>52</v>
      </c>
      <c r="R8" s="7" t="s">
        <v>56</v>
      </c>
      <c r="S8" s="7" t="s">
        <v>59</v>
      </c>
      <c r="T8" s="7" t="s">
        <v>64</v>
      </c>
    </row>
    <row r="9" spans="1:20" ht="24.75" customHeight="1">
      <c r="A9" s="6" t="s">
        <v>6</v>
      </c>
      <c r="B9" s="6" t="s">
        <v>6</v>
      </c>
      <c r="C9" s="6" t="s">
        <v>6</v>
      </c>
      <c r="D9" s="6" t="s">
        <v>86</v>
      </c>
      <c r="E9" s="8" t="s">
        <v>6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</row>
    <row r="10" spans="1:20" ht="24.75" customHeight="1">
      <c r="A10" s="7">
        <v>0</v>
      </c>
      <c r="B10" s="7" t="s">
        <v>6</v>
      </c>
      <c r="C10" s="7" t="s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24.75" customHeight="1">
      <c r="A11" s="9" t="s">
        <v>6</v>
      </c>
      <c r="B11" s="9" t="s">
        <v>6</v>
      </c>
      <c r="C11" s="9" t="s">
        <v>6</v>
      </c>
      <c r="D11" s="9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6</v>
      </c>
      <c r="T11" s="8" t="s">
        <v>6</v>
      </c>
    </row>
    <row r="12" spans="1:20" ht="24.75" customHeight="1">
      <c r="A12" s="9" t="s">
        <v>6</v>
      </c>
      <c r="B12" s="9" t="s">
        <v>6</v>
      </c>
      <c r="C12" s="9" t="s">
        <v>6</v>
      </c>
      <c r="D12" s="9" t="s">
        <v>6</v>
      </c>
      <c r="E12" s="8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8" t="s">
        <v>6</v>
      </c>
      <c r="L12" s="8" t="s">
        <v>6</v>
      </c>
      <c r="M12" s="8" t="s">
        <v>6</v>
      </c>
      <c r="N12" s="8" t="s">
        <v>6</v>
      </c>
      <c r="O12" s="8" t="s">
        <v>6</v>
      </c>
      <c r="P12" s="8" t="s">
        <v>6</v>
      </c>
      <c r="Q12" s="8" t="s">
        <v>6</v>
      </c>
      <c r="R12" s="8" t="s">
        <v>6</v>
      </c>
      <c r="S12" s="8" t="s">
        <v>6</v>
      </c>
      <c r="T12" s="8" t="s">
        <v>6</v>
      </c>
    </row>
    <row r="13" spans="1:20" ht="24.75" customHeight="1">
      <c r="A13" s="9" t="s">
        <v>6</v>
      </c>
      <c r="B13" s="9" t="s">
        <v>6</v>
      </c>
      <c r="C13" s="9" t="s">
        <v>6</v>
      </c>
      <c r="D13" s="9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8" t="s">
        <v>6</v>
      </c>
      <c r="N13" s="8" t="s">
        <v>6</v>
      </c>
      <c r="O13" s="8" t="s">
        <v>6</v>
      </c>
      <c r="P13" s="8" t="s">
        <v>6</v>
      </c>
      <c r="Q13" s="8" t="s">
        <v>6</v>
      </c>
      <c r="R13" s="8" t="s">
        <v>6</v>
      </c>
      <c r="S13" s="8" t="s">
        <v>6</v>
      </c>
      <c r="T13" s="8" t="s">
        <v>6</v>
      </c>
    </row>
    <row r="14" spans="1:20" ht="24.75" customHeight="1">
      <c r="A14" s="9" t="s">
        <v>6</v>
      </c>
      <c r="B14" s="9" t="s">
        <v>6</v>
      </c>
      <c r="C14" s="9" t="s">
        <v>6</v>
      </c>
      <c r="D14" s="9" t="s">
        <v>6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  <c r="M14" s="8" t="s">
        <v>6</v>
      </c>
      <c r="N14" s="8" t="s">
        <v>6</v>
      </c>
      <c r="O14" s="8" t="s">
        <v>6</v>
      </c>
      <c r="P14" s="8" t="s">
        <v>6</v>
      </c>
      <c r="Q14" s="8" t="s">
        <v>6</v>
      </c>
      <c r="R14" s="8" t="s">
        <v>6</v>
      </c>
      <c r="S14" s="8" t="s">
        <v>6</v>
      </c>
      <c r="T14" s="8" t="s">
        <v>6</v>
      </c>
    </row>
    <row r="15" spans="1:20" ht="24.75" customHeight="1">
      <c r="A15" s="9" t="s">
        <v>6</v>
      </c>
      <c r="B15" s="9" t="s">
        <v>6</v>
      </c>
      <c r="C15" s="9" t="s">
        <v>6</v>
      </c>
      <c r="D15" s="9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6</v>
      </c>
      <c r="J15" s="8" t="s">
        <v>6</v>
      </c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6</v>
      </c>
      <c r="T15" s="8" t="s">
        <v>6</v>
      </c>
    </row>
    <row r="16" spans="1:12" ht="27.75" customHeight="1">
      <c r="A16" s="10" t="s">
        <v>292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ht="27.75" customHeight="1"/>
  </sheetData>
  <sheetProtection/>
  <mergeCells count="39">
    <mergeCell ref="R1:T1"/>
    <mergeCell ref="A2:T2"/>
    <mergeCell ref="A3:G3"/>
    <mergeCell ref="H3:Q3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L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.05" bottom="0.73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2018-05-27T08:44:26Z</cp:lastPrinted>
  <dcterms:created xsi:type="dcterms:W3CDTF">1996-12-17T01:32:42Z</dcterms:created>
  <dcterms:modified xsi:type="dcterms:W3CDTF">2018-06-08T06:40:54Z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