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<sst xmlns="http://schemas.openxmlformats.org/spreadsheetml/2006/main" count="223" uniqueCount="128">
  <si>
    <t>附件：</t>
  </si>
  <si>
    <t>财政拨款收支总表</t>
  </si>
  <si>
    <t>单位：那曲市教育局（那曲市体育局）</t>
  </si>
  <si>
    <t>时间：2019年1月23日</t>
  </si>
  <si>
    <t>金额单位：万元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</si>
  <si>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</si>
  <si>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</si>
  <si>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</si>
  <si>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</si>
  <si>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</si>
  <si>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</si>
  <si>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</si>
  <si>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</si>
  <si>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</si>
  <si>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</si>
  <si>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</si>
  <si>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</si>
  <si>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</si>
  <si>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</si>
  <si>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</si>
  <si>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</si>
  <si>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</si>
  <si>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</si>
  <si>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</si>
  <si>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</si>
  <si>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</si>
  <si>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</si>
  <si>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</si>
  <si>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</si>
  <si>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</si>
  <si>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</si>
  <si>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</si>
  <si>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</si>
  <si>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</si>
  <si>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其他教育管理事务支出</t>
  </si>
  <si>
    <t>小学教育</t>
  </si>
  <si>
    <t>其他教育支出</t>
  </si>
  <si>
    <t>机关事业单位基本养老保险缴费支出</t>
  </si>
  <si>
    <t>公益性岗位补贴</t>
  </si>
  <si>
    <t>死亡抚恤</t>
  </si>
  <si>
    <t>行政单位医疗</t>
  </si>
  <si>
    <t>公务员医疗补助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</si>
  <si>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</si>
  <si>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</si>
  <si>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</si>
  <si>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经济分类科目</t>
  </si>
  <si>
    <t>2019年基本支出</t>
  </si>
  <si>
    <t>人员经费</t>
  </si>
  <si>
    <t>公用经费</t>
  </si>
  <si>
    <t>备注</t>
  </si>
  <si>
    <t>工资福利支出</t>
  </si>
  <si>
    <t>基本工资</t>
  </si>
  <si>
    <t>津贴补贴</t>
  </si>
  <si>
    <t>奖金</t>
  </si>
  <si>
    <t>伙食补助费</t>
  </si>
  <si>
    <t>机关事业单位养老保险</t>
  </si>
  <si>
    <t>职工基本医疗保险缴费</t>
  </si>
  <si>
    <t>公务员医疗补助缴费</t>
  </si>
  <si>
    <t>医疗费（体检费）</t>
  </si>
  <si>
    <t>休假探亲费</t>
  </si>
  <si>
    <t>未休假人员生活补助</t>
  </si>
  <si>
    <t>公益性岗位补助</t>
  </si>
  <si>
    <t>抚恤资金</t>
  </si>
  <si>
    <t>助学金</t>
  </si>
  <si>
    <t>社会保障缴费</t>
  </si>
  <si>
    <t>商品和服务支出</t>
  </si>
  <si>
    <t>办公费</t>
  </si>
  <si>
    <t>印刷费</t>
  </si>
  <si>
    <t>邮电费</t>
  </si>
  <si>
    <t>差旅费</t>
  </si>
  <si>
    <t>维修费</t>
  </si>
  <si>
    <t>水电费</t>
  </si>
  <si>
    <t>取暖费</t>
  </si>
  <si>
    <t>个人取暖费</t>
  </si>
  <si>
    <t>通讯费（个人）</t>
  </si>
  <si>
    <t>会议费</t>
  </si>
  <si>
    <t>培训费</t>
  </si>
  <si>
    <t>福利费</t>
  </si>
  <si>
    <t>其他对个人和家庭的补助</t>
  </si>
  <si>
    <t>含：离休人员经费（公用经费）3.76；退休人员慰问金2.35</t>
  </si>
  <si>
    <t>一般公共预算“三公”经费支出表</t>
  </si>
  <si>
    <t xml:space="preserve"> 2018年预算数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</si>
  <si>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</si>
  <si>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</si>
  <si>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</si>
  <si>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</si>
  <si>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</si>
  <si>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</si>
  <si>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</si>
  <si>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</si>
  <si>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</si>
  <si>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</si>
  <si>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</si>
  <si>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</si>
  <si>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</si>
  <si>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</si>
  <si>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 xml:space="preserve">               时间：2019年1月23日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</si>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</sst>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华文楷体"/>
      <family val="3"/>
    </font>
    <font>
      <sz val="18"/>
      <color indexed="8"/>
      <name val="方正小标宋简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仿宋"/>
      <family val="3"/>
    </font>
    <font>
      <b/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4"/>
      <color theme="1"/>
      <name val="华文楷体"/>
      <family val="3"/>
    </font>
    <font>
      <sz val="18"/>
      <color theme="1"/>
      <name val="方正小标宋简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4"/>
      <color theme="1"/>
      <name val="Calibri"/>
      <family val="0"/>
    </font>
    <font>
      <b/>
      <sz val="22"/>
      <color theme="1"/>
      <name val="Cambria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仿宋"/>
      <family val="3"/>
    </font>
    <font>
      <b/>
      <sz val="20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/>
    </xf>
    <xf numFmtId="0" fontId="62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53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right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justify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N14" sqref="N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ht="22.5" customHeight="1">
      <c r="A1" t="s">
        <v>0</v>
      </c>
    </row>
    <row r="2" spans="1:6" ht="38.25" customHeight="1">
      <c r="A2" s="16" t="s">
        <v>1</v>
      </c>
      <c r="B2" s="16"/>
      <c r="C2" s="16"/>
      <c r="D2" s="16"/>
      <c r="E2" s="16"/>
      <c r="F2" s="16"/>
    </row>
    <row r="3" spans="1:6" ht="24" customHeight="1">
      <c r="A3" s="82" t="s">
        <v>2</v>
      </c>
      <c r="B3" s="83"/>
      <c r="C3" s="84" t="s">
        <v>3</v>
      </c>
      <c r="D3" s="84"/>
      <c r="E3" s="85" t="s">
        <v>4</v>
      </c>
      <c r="F3" s="85"/>
    </row>
    <row r="4" spans="1:6" ht="29.25" customHeight="1">
      <c r="A4" s="86" t="s">
        <v>5</v>
      </c>
      <c r="B4" s="86"/>
      <c r="C4" s="86" t="s">
        <v>6</v>
      </c>
      <c r="D4" s="86"/>
      <c r="E4" s="86"/>
      <c r="F4" s="87"/>
    </row>
    <row r="5" spans="1:6" ht="24.75" customHeight="1">
      <c r="A5" s="32" t="s">
        <v>7</v>
      </c>
      <c r="B5" s="32" t="s">
        <v>8</v>
      </c>
      <c r="C5" s="88" t="s">
        <v>7</v>
      </c>
      <c r="D5" s="32" t="s">
        <v>9</v>
      </c>
      <c r="E5" s="89" t="s">
        <v>10</v>
      </c>
      <c r="F5" s="89" t="s">
        <v>11</v>
      </c>
    </row>
    <row r="6" spans="1:6" ht="33.75" customHeight="1">
      <c r="A6" s="34" t="s">
        <v>12</v>
      </c>
      <c r="B6" s="33"/>
      <c r="C6" s="90" t="s">
        <v>13</v>
      </c>
      <c r="D6" s="33"/>
      <c r="E6" s="33"/>
      <c r="F6" s="33"/>
    </row>
    <row r="7" spans="1:6" ht="33.75" customHeight="1">
      <c r="A7" s="91" t="s">
        <v>14</v>
      </c>
      <c r="B7" s="92">
        <v>8397.57</v>
      </c>
      <c r="C7" s="93" t="s">
        <v>15</v>
      </c>
      <c r="D7" s="33">
        <v>8397.57</v>
      </c>
      <c r="E7" s="33">
        <v>8397.57</v>
      </c>
      <c r="F7" s="33"/>
    </row>
    <row r="8" spans="1:6" ht="33.75" customHeight="1">
      <c r="A8" s="93" t="s">
        <v>16</v>
      </c>
      <c r="B8" s="94"/>
      <c r="C8" s="93" t="s">
        <v>17</v>
      </c>
      <c r="D8" s="33"/>
      <c r="E8" s="33"/>
      <c r="F8" s="33"/>
    </row>
    <row r="9" spans="1:6" ht="33.75" customHeight="1">
      <c r="A9" s="93"/>
      <c r="B9" s="94"/>
      <c r="C9" s="93" t="s">
        <v>18</v>
      </c>
      <c r="D9" s="33"/>
      <c r="E9" s="33"/>
      <c r="F9" s="33"/>
    </row>
    <row r="10" spans="1:6" ht="33.75" customHeight="1">
      <c r="A10" s="93" t="s">
        <v>19</v>
      </c>
      <c r="B10" s="94"/>
      <c r="C10" s="93" t="s">
        <v>20</v>
      </c>
      <c r="D10" s="33"/>
      <c r="E10" s="33"/>
      <c r="F10" s="33"/>
    </row>
    <row r="11" spans="1:6" ht="33.75" customHeight="1">
      <c r="A11" s="93" t="s">
        <v>14</v>
      </c>
      <c r="B11" s="94"/>
      <c r="C11" s="93" t="s">
        <v>21</v>
      </c>
      <c r="D11" s="33"/>
      <c r="E11" s="33"/>
      <c r="F11" s="33"/>
    </row>
    <row r="12" spans="1:6" ht="33.75" customHeight="1">
      <c r="A12" s="93" t="s">
        <v>16</v>
      </c>
      <c r="B12" s="94"/>
      <c r="C12" s="93" t="s">
        <v>21</v>
      </c>
      <c r="D12" s="33"/>
      <c r="E12" s="33"/>
      <c r="F12" s="33"/>
    </row>
    <row r="13" spans="1:6" ht="33.75" customHeight="1">
      <c r="A13" s="94"/>
      <c r="B13" s="94"/>
      <c r="C13" s="93"/>
      <c r="D13" s="33"/>
      <c r="E13" s="33"/>
      <c r="F13" s="33"/>
    </row>
    <row r="14" spans="1:6" ht="33.75" customHeight="1">
      <c r="A14" s="94"/>
      <c r="B14" s="94"/>
      <c r="C14" s="93" t="s">
        <v>22</v>
      </c>
      <c r="D14" s="33"/>
      <c r="E14" s="33"/>
      <c r="F14" s="33"/>
    </row>
    <row r="15" spans="1:6" ht="33.75" customHeight="1">
      <c r="A15" s="94"/>
      <c r="B15" s="94"/>
      <c r="C15" s="94"/>
      <c r="D15" s="33"/>
      <c r="E15" s="33"/>
      <c r="F15" s="33"/>
    </row>
    <row r="16" spans="1:6" ht="33.75" customHeight="1">
      <c r="A16" s="94" t="s">
        <v>23</v>
      </c>
      <c r="B16" s="94">
        <v>8397.57</v>
      </c>
      <c r="C16" s="94" t="s">
        <v>24</v>
      </c>
      <c r="D16" s="33">
        <v>8397.57</v>
      </c>
      <c r="E16" s="33"/>
      <c r="F16" s="33"/>
    </row>
    <row r="17" ht="22.5">
      <c r="A17" s="29"/>
    </row>
  </sheetData>
  <sheetProtection/>
  <mergeCells count="6">
    <mergeCell ref="A2:F2"/>
    <mergeCell ref="A3:B3"/>
    <mergeCell ref="C3:D3"/>
    <mergeCell ref="E3:F3"/>
    <mergeCell ref="A4:B4"/>
    <mergeCell ref="C4:F4"/>
  </mergeCells>
  <printOptions/>
  <pageMargins left="0.7" right="0.7" top="0.75" bottom="0.75" header="0.3" footer="0.3"/>
  <pageSetup fitToHeight="1" fitToWidth="1" horizontalDpi="200" verticalDpi="2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G12" sqref="G12"/>
    </sheetView>
  </sheetViews>
  <sheetFormatPr defaultColWidth="9.00390625" defaultRowHeight="15"/>
  <cols>
    <col min="1" max="5" width="20.28125" style="0" customWidth="1"/>
    <col min="6" max="6" width="12.00390625" style="0" customWidth="1"/>
  </cols>
  <sheetData>
    <row r="1" ht="14.25">
      <c r="A1" s="68" t="s">
        <v>0</v>
      </c>
    </row>
    <row r="2" spans="1:6" ht="36" customHeight="1">
      <c r="A2" s="69"/>
      <c r="B2" s="3"/>
      <c r="C2" s="70" t="s">
        <v>25</v>
      </c>
      <c r="D2" s="3"/>
      <c r="E2" s="3"/>
      <c r="F2" s="3"/>
    </row>
    <row r="3" spans="1:6" s="67" customFormat="1" ht="16.5" customHeight="1">
      <c r="A3" s="71" t="s">
        <v>2</v>
      </c>
      <c r="B3" s="71"/>
      <c r="C3" s="72" t="s">
        <v>3</v>
      </c>
      <c r="D3" s="72"/>
      <c r="E3" s="72" t="s">
        <v>4</v>
      </c>
      <c r="F3" s="72"/>
    </row>
    <row r="4" spans="1:7" ht="54" customHeight="1">
      <c r="A4" s="32" t="s">
        <v>26</v>
      </c>
      <c r="B4" s="73"/>
      <c r="C4" s="32" t="s">
        <v>27</v>
      </c>
      <c r="D4" s="32"/>
      <c r="E4" s="32"/>
      <c r="F4" s="74"/>
      <c r="G4" s="75"/>
    </row>
    <row r="5" spans="1:7" ht="54" customHeight="1">
      <c r="A5" s="11" t="s">
        <v>28</v>
      </c>
      <c r="B5" s="12" t="s">
        <v>29</v>
      </c>
      <c r="C5" s="11" t="s">
        <v>30</v>
      </c>
      <c r="D5" s="11" t="s">
        <v>31</v>
      </c>
      <c r="E5" s="11" t="s">
        <v>32</v>
      </c>
      <c r="F5" s="74"/>
      <c r="G5" s="75"/>
    </row>
    <row r="6" spans="1:7" ht="54" customHeight="1">
      <c r="A6" s="11">
        <v>2050101</v>
      </c>
      <c r="B6" s="12" t="s">
        <v>33</v>
      </c>
      <c r="C6" s="11">
        <v>1433.44</v>
      </c>
      <c r="D6" s="11">
        <v>1433.44</v>
      </c>
      <c r="E6" s="11"/>
      <c r="F6" s="76"/>
      <c r="G6" s="75"/>
    </row>
    <row r="7" spans="1:7" ht="54" customHeight="1">
      <c r="A7" s="11">
        <v>2050199</v>
      </c>
      <c r="B7" s="12" t="s">
        <v>34</v>
      </c>
      <c r="C7" s="11">
        <f>D7+E7</f>
        <v>4431.950000000001</v>
      </c>
      <c r="D7" s="11">
        <v>2843.03</v>
      </c>
      <c r="E7" s="11">
        <v>1588.92</v>
      </c>
      <c r="F7" s="76"/>
      <c r="G7" s="75"/>
    </row>
    <row r="8" spans="1:7" ht="54" customHeight="1">
      <c r="A8" s="13">
        <v>2050202</v>
      </c>
      <c r="B8" s="12" t="s">
        <v>35</v>
      </c>
      <c r="C8" s="11">
        <v>160</v>
      </c>
      <c r="D8" s="11"/>
      <c r="E8" s="11">
        <v>160</v>
      </c>
      <c r="F8" s="76"/>
      <c r="G8" s="75"/>
    </row>
    <row r="9" spans="1:7" ht="54" customHeight="1">
      <c r="A9" s="11">
        <v>2059999</v>
      </c>
      <c r="B9" s="12" t="s">
        <v>36</v>
      </c>
      <c r="C9" s="11">
        <v>1900</v>
      </c>
      <c r="D9" s="11"/>
      <c r="E9" s="11">
        <v>1900</v>
      </c>
      <c r="F9" s="76"/>
      <c r="G9" s="75"/>
    </row>
    <row r="10" spans="1:7" ht="54" customHeight="1">
      <c r="A10" s="11">
        <v>2080505</v>
      </c>
      <c r="B10" s="12" t="s">
        <v>37</v>
      </c>
      <c r="C10" s="11">
        <v>227.42</v>
      </c>
      <c r="D10" s="11">
        <v>227.42</v>
      </c>
      <c r="E10" s="11"/>
      <c r="F10" s="76"/>
      <c r="G10" s="75"/>
    </row>
    <row r="11" spans="1:7" ht="54" customHeight="1">
      <c r="A11" s="11">
        <v>2080705</v>
      </c>
      <c r="B11" s="12" t="s">
        <v>38</v>
      </c>
      <c r="C11" s="11">
        <v>7.72</v>
      </c>
      <c r="D11" s="11">
        <v>7.72</v>
      </c>
      <c r="E11" s="11"/>
      <c r="F11" s="76"/>
      <c r="G11" s="75"/>
    </row>
    <row r="12" spans="1:7" ht="54" customHeight="1">
      <c r="A12" s="11">
        <v>2080801</v>
      </c>
      <c r="B12" s="12" t="s">
        <v>39</v>
      </c>
      <c r="C12" s="11">
        <v>4.56</v>
      </c>
      <c r="D12" s="11">
        <v>4.56</v>
      </c>
      <c r="E12" s="11"/>
      <c r="F12" s="76"/>
      <c r="G12" s="75"/>
    </row>
    <row r="13" spans="1:7" ht="54" customHeight="1">
      <c r="A13" s="11">
        <v>2101101</v>
      </c>
      <c r="B13" s="12" t="s">
        <v>40</v>
      </c>
      <c r="C13" s="11">
        <v>90.97</v>
      </c>
      <c r="D13" s="11">
        <v>90.97</v>
      </c>
      <c r="E13" s="11"/>
      <c r="F13" s="76"/>
      <c r="G13" s="75"/>
    </row>
    <row r="14" spans="1:7" ht="54" customHeight="1">
      <c r="A14" s="13">
        <v>2101103</v>
      </c>
      <c r="B14" s="77" t="s">
        <v>41</v>
      </c>
      <c r="C14" s="11">
        <v>14.41</v>
      </c>
      <c r="D14" s="11">
        <v>14.41</v>
      </c>
      <c r="E14" s="11"/>
      <c r="F14" s="76"/>
      <c r="G14" s="75"/>
    </row>
    <row r="15" spans="1:7" ht="54" customHeight="1">
      <c r="A15" s="14">
        <v>30113</v>
      </c>
      <c r="B15" s="14" t="s">
        <v>42</v>
      </c>
      <c r="C15" s="14">
        <v>127.1</v>
      </c>
      <c r="D15" s="11">
        <v>127.1</v>
      </c>
      <c r="E15" s="11"/>
      <c r="F15" s="76"/>
      <c r="G15" s="75"/>
    </row>
    <row r="16" spans="1:7" ht="54" customHeight="1">
      <c r="A16" s="78" t="s">
        <v>9</v>
      </c>
      <c r="B16" s="79"/>
      <c r="C16" s="11">
        <f>SUM(C6:C15)</f>
        <v>8397.570000000002</v>
      </c>
      <c r="D16" s="11">
        <f>SUM(D6:D15)</f>
        <v>4748.6500000000015</v>
      </c>
      <c r="E16" s="11">
        <f>SUM(E6:E15)</f>
        <v>3648.92</v>
      </c>
      <c r="F16" s="76"/>
      <c r="G16" s="75"/>
    </row>
    <row r="17" spans="1:6" ht="14.25">
      <c r="A17" s="80" t="s">
        <v>43</v>
      </c>
      <c r="B17" s="81"/>
      <c r="C17" s="81"/>
      <c r="D17" s="81"/>
      <c r="E17" s="81"/>
      <c r="F17" s="81"/>
    </row>
  </sheetData>
  <sheetProtection/>
  <mergeCells count="4">
    <mergeCell ref="A4:B4"/>
    <mergeCell ref="C4:E4"/>
    <mergeCell ref="A16:B16"/>
    <mergeCell ref="A17:F17"/>
  </mergeCells>
  <printOptions horizontalCentered="1"/>
  <pageMargins left="0.79" right="0" top="0.75" bottom="0.75" header="0.3" footer="0.3"/>
  <pageSetup fitToHeight="1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0" zoomScaleNormal="70" workbookViewId="0" topLeftCell="A1">
      <selection activeCell="C3" sqref="C3:D3"/>
    </sheetView>
  </sheetViews>
  <sheetFormatPr defaultColWidth="9.00390625" defaultRowHeight="15"/>
  <cols>
    <col min="1" max="1" width="19.57421875" style="0" customWidth="1"/>
    <col min="2" max="2" width="26.421875" style="0" customWidth="1"/>
    <col min="3" max="7" width="19.57421875" style="0" customWidth="1"/>
  </cols>
  <sheetData>
    <row r="1" spans="1:2" ht="18.75" customHeight="1">
      <c r="A1" s="42" t="s">
        <v>0</v>
      </c>
      <c r="B1" s="43"/>
    </row>
    <row r="2" spans="1:7" ht="42.75" customHeight="1">
      <c r="A2" s="44" t="s">
        <v>44</v>
      </c>
      <c r="B2" s="44"/>
      <c r="C2" s="44"/>
      <c r="D2" s="44"/>
      <c r="E2" s="44"/>
      <c r="F2" s="44"/>
      <c r="G2" s="44"/>
    </row>
    <row r="3" spans="1:7" ht="21" customHeight="1">
      <c r="A3" s="42" t="s">
        <v>2</v>
      </c>
      <c r="B3" s="43"/>
      <c r="C3" s="45" t="s">
        <v>3</v>
      </c>
      <c r="D3" s="46"/>
      <c r="E3" s="45" t="s">
        <v>4</v>
      </c>
      <c r="F3" s="46"/>
      <c r="G3" s="46"/>
    </row>
    <row r="4" spans="1:7" ht="33" customHeight="1">
      <c r="A4" s="47" t="s">
        <v>45</v>
      </c>
      <c r="B4" s="48"/>
      <c r="C4" s="49"/>
      <c r="D4" s="50" t="s">
        <v>46</v>
      </c>
      <c r="E4" s="50"/>
      <c r="F4" s="50"/>
      <c r="G4" s="50"/>
    </row>
    <row r="5" spans="1:7" ht="30.75" customHeight="1">
      <c r="A5" s="51" t="s">
        <v>28</v>
      </c>
      <c r="B5" s="47" t="s">
        <v>29</v>
      </c>
      <c r="C5" s="49"/>
      <c r="D5" s="51" t="s">
        <v>9</v>
      </c>
      <c r="E5" s="51" t="s">
        <v>47</v>
      </c>
      <c r="F5" s="51" t="s">
        <v>48</v>
      </c>
      <c r="G5" s="51" t="s">
        <v>49</v>
      </c>
    </row>
    <row r="6" spans="1:7" ht="30.75" customHeight="1">
      <c r="A6" s="52">
        <v>30199</v>
      </c>
      <c r="B6" s="53" t="s">
        <v>50</v>
      </c>
      <c r="C6" s="54"/>
      <c r="D6" s="55">
        <v>7.7</v>
      </c>
      <c r="E6" s="56">
        <v>7.7</v>
      </c>
      <c r="F6" s="55"/>
      <c r="G6" s="57"/>
    </row>
    <row r="7" spans="1:7" ht="45.75" customHeight="1">
      <c r="A7" s="52">
        <v>30101</v>
      </c>
      <c r="B7" s="53" t="s">
        <v>51</v>
      </c>
      <c r="C7" s="54"/>
      <c r="D7" s="52">
        <v>225.31</v>
      </c>
      <c r="E7" s="58">
        <v>225.31</v>
      </c>
      <c r="F7" s="52"/>
      <c r="G7" s="59"/>
    </row>
    <row r="8" spans="1:7" ht="45.75" customHeight="1">
      <c r="A8" s="52">
        <v>30102</v>
      </c>
      <c r="B8" s="53" t="s">
        <v>52</v>
      </c>
      <c r="C8" s="54"/>
      <c r="D8" s="52">
        <v>1563.96</v>
      </c>
      <c r="E8" s="58">
        <v>1563.96</v>
      </c>
      <c r="F8" s="52"/>
      <c r="G8" s="59"/>
    </row>
    <row r="9" spans="1:7" ht="45.75" customHeight="1">
      <c r="A9" s="52">
        <v>30103</v>
      </c>
      <c r="B9" s="53" t="s">
        <v>53</v>
      </c>
      <c r="C9" s="54"/>
      <c r="D9" s="52">
        <v>85.86</v>
      </c>
      <c r="E9" s="58">
        <v>85.86</v>
      </c>
      <c r="F9" s="52"/>
      <c r="G9" s="59"/>
    </row>
    <row r="10" spans="1:7" ht="45.75" customHeight="1">
      <c r="A10" s="52">
        <v>30104</v>
      </c>
      <c r="B10" s="53" t="s">
        <v>54</v>
      </c>
      <c r="C10" s="54"/>
      <c r="D10" s="52">
        <v>34.2</v>
      </c>
      <c r="E10" s="58">
        <v>34.2</v>
      </c>
      <c r="F10" s="52"/>
      <c r="G10" s="59"/>
    </row>
    <row r="11" spans="1:7" ht="45.75" customHeight="1">
      <c r="A11" s="52">
        <v>30108</v>
      </c>
      <c r="B11" s="53" t="s">
        <v>55</v>
      </c>
      <c r="C11" s="54"/>
      <c r="D11" s="52">
        <v>227.42</v>
      </c>
      <c r="E11" s="58">
        <v>227.42</v>
      </c>
      <c r="F11" s="52"/>
      <c r="G11" s="59"/>
    </row>
    <row r="12" spans="1:7" ht="45.75" customHeight="1">
      <c r="A12" s="52">
        <v>30110</v>
      </c>
      <c r="B12" s="53" t="s">
        <v>56</v>
      </c>
      <c r="C12" s="54"/>
      <c r="D12" s="52">
        <v>90.97</v>
      </c>
      <c r="E12" s="58">
        <v>90.97</v>
      </c>
      <c r="F12" s="52"/>
      <c r="G12" s="59"/>
    </row>
    <row r="13" spans="1:7" ht="45.75" customHeight="1">
      <c r="A13" s="52">
        <v>30111</v>
      </c>
      <c r="B13" s="53" t="s">
        <v>57</v>
      </c>
      <c r="C13" s="54"/>
      <c r="D13" s="52">
        <v>14.41</v>
      </c>
      <c r="E13" s="58">
        <v>14.41</v>
      </c>
      <c r="F13" s="52"/>
      <c r="G13" s="59"/>
    </row>
    <row r="14" spans="1:7" ht="45.75" customHeight="1">
      <c r="A14" s="52">
        <v>30114</v>
      </c>
      <c r="B14" s="53" t="s">
        <v>58</v>
      </c>
      <c r="C14" s="54"/>
      <c r="D14" s="52">
        <v>8.89</v>
      </c>
      <c r="E14" s="58">
        <v>8.89</v>
      </c>
      <c r="F14" s="52"/>
      <c r="G14" s="59"/>
    </row>
    <row r="15" spans="1:7" ht="45.75" customHeight="1">
      <c r="A15" s="52">
        <v>30199</v>
      </c>
      <c r="B15" s="53" t="s">
        <v>59</v>
      </c>
      <c r="C15" s="54"/>
      <c r="D15" s="52">
        <v>52.76</v>
      </c>
      <c r="E15" s="58">
        <v>52.76</v>
      </c>
      <c r="F15" s="52"/>
      <c r="G15" s="59"/>
    </row>
    <row r="16" spans="1:7" ht="45.75" customHeight="1">
      <c r="A16" s="52">
        <v>30199</v>
      </c>
      <c r="B16" s="53" t="s">
        <v>60</v>
      </c>
      <c r="C16" s="54"/>
      <c r="D16" s="52">
        <v>18.81</v>
      </c>
      <c r="E16" s="58">
        <v>18.81</v>
      </c>
      <c r="F16" s="52"/>
      <c r="G16" s="59"/>
    </row>
    <row r="17" spans="1:7" ht="45.75" customHeight="1">
      <c r="A17" s="60">
        <v>30199</v>
      </c>
      <c r="B17" s="61" t="s">
        <v>61</v>
      </c>
      <c r="C17" s="62"/>
      <c r="D17" s="52">
        <v>7.72</v>
      </c>
      <c r="E17" s="58">
        <v>7.72</v>
      </c>
      <c r="F17" s="52"/>
      <c r="G17" s="59"/>
    </row>
    <row r="18" spans="1:7" ht="30" customHeight="1">
      <c r="A18" s="60">
        <v>30304</v>
      </c>
      <c r="B18" s="61" t="s">
        <v>62</v>
      </c>
      <c r="C18" s="62"/>
      <c r="D18" s="52">
        <v>4.56</v>
      </c>
      <c r="E18" s="58">
        <v>4.56</v>
      </c>
      <c r="F18" s="52"/>
      <c r="G18" s="59"/>
    </row>
    <row r="19" spans="1:7" ht="30" customHeight="1">
      <c r="A19" s="60">
        <v>30308</v>
      </c>
      <c r="B19" s="61" t="s">
        <v>63</v>
      </c>
      <c r="C19" s="62"/>
      <c r="D19" s="52">
        <v>1217.54</v>
      </c>
      <c r="E19" s="58">
        <v>1217.54</v>
      </c>
      <c r="F19" s="52"/>
      <c r="G19" s="59"/>
    </row>
    <row r="20" spans="1:7" ht="30" customHeight="1">
      <c r="A20" s="60">
        <v>30113</v>
      </c>
      <c r="B20" s="61" t="s">
        <v>42</v>
      </c>
      <c r="C20" s="62"/>
      <c r="D20" s="52">
        <v>127.1</v>
      </c>
      <c r="E20" s="58">
        <v>127.1</v>
      </c>
      <c r="F20" s="52"/>
      <c r="G20" s="59"/>
    </row>
    <row r="21" spans="1:7" ht="30" customHeight="1">
      <c r="A21" s="60">
        <v>30112</v>
      </c>
      <c r="B21" s="61" t="s">
        <v>64</v>
      </c>
      <c r="C21" s="62"/>
      <c r="D21" s="52">
        <v>15.66</v>
      </c>
      <c r="E21" s="58">
        <v>15.66</v>
      </c>
      <c r="F21" s="52"/>
      <c r="G21" s="59"/>
    </row>
    <row r="22" spans="1:7" ht="30" customHeight="1">
      <c r="A22" s="60">
        <v>30299</v>
      </c>
      <c r="B22" s="61" t="s">
        <v>65</v>
      </c>
      <c r="C22" s="62"/>
      <c r="D22" s="52">
        <f>850.38+8.55</f>
        <v>858.93</v>
      </c>
      <c r="E22" s="58"/>
      <c r="F22" s="52">
        <f>850.38+8.55</f>
        <v>858.93</v>
      </c>
      <c r="G22" s="59"/>
    </row>
    <row r="23" spans="1:7" ht="30" customHeight="1">
      <c r="A23" s="60">
        <v>30201</v>
      </c>
      <c r="B23" s="61" t="s">
        <v>66</v>
      </c>
      <c r="C23" s="62"/>
      <c r="D23" s="52">
        <v>4.56</v>
      </c>
      <c r="E23" s="58"/>
      <c r="F23" s="52">
        <v>4.56</v>
      </c>
      <c r="G23" s="59"/>
    </row>
    <row r="24" spans="1:7" ht="30" customHeight="1">
      <c r="A24" s="60">
        <v>30202</v>
      </c>
      <c r="B24" s="61" t="s">
        <v>67</v>
      </c>
      <c r="C24" s="62"/>
      <c r="D24" s="52">
        <v>1.14</v>
      </c>
      <c r="E24" s="58"/>
      <c r="F24" s="52">
        <v>1.14</v>
      </c>
      <c r="G24" s="59"/>
    </row>
    <row r="25" spans="1:7" ht="30" customHeight="1">
      <c r="A25" s="60">
        <v>30207</v>
      </c>
      <c r="B25" s="61" t="s">
        <v>68</v>
      </c>
      <c r="C25" s="62"/>
      <c r="D25" s="52">
        <v>1.71</v>
      </c>
      <c r="E25" s="58"/>
      <c r="F25" s="52">
        <v>1.71</v>
      </c>
      <c r="G25" s="59"/>
    </row>
    <row r="26" spans="1:7" ht="30" customHeight="1">
      <c r="A26" s="60">
        <v>30211</v>
      </c>
      <c r="B26" s="61" t="s">
        <v>69</v>
      </c>
      <c r="C26" s="62"/>
      <c r="D26" s="52">
        <v>27.36</v>
      </c>
      <c r="E26" s="58"/>
      <c r="F26" s="52">
        <v>27.36</v>
      </c>
      <c r="G26" s="59"/>
    </row>
    <row r="27" spans="1:7" ht="30" customHeight="1">
      <c r="A27" s="60">
        <v>30213</v>
      </c>
      <c r="B27" s="61" t="s">
        <v>70</v>
      </c>
      <c r="C27" s="62"/>
      <c r="D27" s="52">
        <v>2.85</v>
      </c>
      <c r="E27" s="58"/>
      <c r="F27" s="52">
        <v>2.85</v>
      </c>
      <c r="G27" s="59"/>
    </row>
    <row r="28" spans="1:7" ht="30" customHeight="1">
      <c r="A28" s="60">
        <v>30205</v>
      </c>
      <c r="B28" s="61" t="s">
        <v>71</v>
      </c>
      <c r="C28" s="62"/>
      <c r="D28" s="52">
        <v>1.71</v>
      </c>
      <c r="E28" s="58"/>
      <c r="F28" s="52">
        <v>1.71</v>
      </c>
      <c r="G28" s="59"/>
    </row>
    <row r="29" spans="1:7" ht="30" customHeight="1">
      <c r="A29" s="60">
        <v>30208</v>
      </c>
      <c r="B29" s="61" t="s">
        <v>72</v>
      </c>
      <c r="C29" s="62"/>
      <c r="D29" s="52">
        <v>25.94</v>
      </c>
      <c r="E29" s="58"/>
      <c r="F29" s="52">
        <v>25.94</v>
      </c>
      <c r="G29" s="59"/>
    </row>
    <row r="30" spans="1:7" ht="30" customHeight="1">
      <c r="A30" s="60">
        <v>30102</v>
      </c>
      <c r="B30" s="61" t="s">
        <v>73</v>
      </c>
      <c r="C30" s="62"/>
      <c r="D30" s="52">
        <v>20.75</v>
      </c>
      <c r="E30" s="58">
        <v>20.75</v>
      </c>
      <c r="F30" s="52"/>
      <c r="G30" s="59"/>
    </row>
    <row r="31" spans="1:7" ht="30" customHeight="1">
      <c r="A31" s="60">
        <v>30199</v>
      </c>
      <c r="B31" s="61" t="s">
        <v>74</v>
      </c>
      <c r="C31" s="62"/>
      <c r="D31" s="52">
        <v>11.46</v>
      </c>
      <c r="E31" s="58">
        <v>11.46</v>
      </c>
      <c r="F31" s="52"/>
      <c r="G31" s="59"/>
    </row>
    <row r="32" spans="1:7" ht="30" customHeight="1">
      <c r="A32" s="60">
        <v>30215</v>
      </c>
      <c r="B32" s="61" t="s">
        <v>75</v>
      </c>
      <c r="C32" s="62"/>
      <c r="D32" s="52">
        <v>2.85</v>
      </c>
      <c r="E32" s="58"/>
      <c r="F32" s="52">
        <v>2.85</v>
      </c>
      <c r="G32" s="59"/>
    </row>
    <row r="33" spans="1:7" ht="30" customHeight="1">
      <c r="A33" s="60">
        <v>30216</v>
      </c>
      <c r="B33" s="61" t="s">
        <v>76</v>
      </c>
      <c r="C33" s="62"/>
      <c r="D33" s="52">
        <v>4.56</v>
      </c>
      <c r="E33" s="58"/>
      <c r="F33" s="52">
        <v>4.56</v>
      </c>
      <c r="G33" s="59"/>
    </row>
    <row r="34" spans="1:7" ht="30" customHeight="1">
      <c r="A34" s="60">
        <v>30299</v>
      </c>
      <c r="B34" s="61" t="s">
        <v>77</v>
      </c>
      <c r="C34" s="62"/>
      <c r="D34" s="52">
        <v>0.62</v>
      </c>
      <c r="E34" s="58">
        <v>0.62</v>
      </c>
      <c r="F34" s="52"/>
      <c r="G34" s="59"/>
    </row>
    <row r="35" spans="1:7" ht="81" customHeight="1">
      <c r="A35" s="60">
        <v>30399</v>
      </c>
      <c r="B35" s="61" t="s">
        <v>78</v>
      </c>
      <c r="C35" s="62"/>
      <c r="D35" s="60">
        <v>6.11</v>
      </c>
      <c r="E35" s="63">
        <v>6.11</v>
      </c>
      <c r="F35" s="52"/>
      <c r="G35" s="64" t="s">
        <v>79</v>
      </c>
    </row>
    <row r="36" spans="1:7" ht="30" customHeight="1">
      <c r="A36" s="65" t="s">
        <v>9</v>
      </c>
      <c r="B36" s="65"/>
      <c r="C36" s="66"/>
      <c r="D36" s="52">
        <f aca="true" t="shared" si="0" ref="D36:F36">SUM(D6:D35)</f>
        <v>4673.42</v>
      </c>
      <c r="E36" s="58">
        <f t="shared" si="0"/>
        <v>3741.809999999999</v>
      </c>
      <c r="F36" s="52">
        <f t="shared" si="0"/>
        <v>931.61</v>
      </c>
      <c r="G36" s="59"/>
    </row>
  </sheetData>
  <sheetProtection/>
  <mergeCells count="39">
    <mergeCell ref="A1:B1"/>
    <mergeCell ref="A2:G2"/>
    <mergeCell ref="A3:B3"/>
    <mergeCell ref="C3:D3"/>
    <mergeCell ref="E3:G3"/>
    <mergeCell ref="A4:C4"/>
    <mergeCell ref="D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</mergeCells>
  <printOptions horizontalCentered="1"/>
  <pageMargins left="0.7" right="0.7" top="0.75" bottom="0.75" header="0.3" footer="0.3"/>
  <pageSetup fitToHeight="1" fitToWidth="1"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7" sqref="F7"/>
    </sheetView>
  </sheetViews>
  <sheetFormatPr defaultColWidth="9.00390625" defaultRowHeight="15"/>
  <cols>
    <col min="1" max="12" width="10.421875" style="0" customWidth="1"/>
  </cols>
  <sheetData>
    <row r="1" spans="1:5" ht="13.5">
      <c r="A1" s="35" t="s">
        <v>0</v>
      </c>
      <c r="B1" s="35"/>
      <c r="C1" s="35"/>
      <c r="D1" s="35"/>
      <c r="E1" s="35"/>
    </row>
    <row r="2" spans="1:12" ht="30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35" t="s">
        <v>2</v>
      </c>
      <c r="B3" s="35"/>
      <c r="C3" s="35"/>
      <c r="D3" s="35"/>
      <c r="E3" s="35"/>
      <c r="F3" s="37" t="s">
        <v>3</v>
      </c>
      <c r="G3" s="37"/>
      <c r="H3" s="37"/>
      <c r="I3" s="41"/>
      <c r="J3" s="41"/>
      <c r="K3" s="5" t="s">
        <v>4</v>
      </c>
      <c r="L3" s="5"/>
    </row>
    <row r="4" spans="1:12" ht="48.75" customHeight="1">
      <c r="A4" s="38" t="s">
        <v>81</v>
      </c>
      <c r="B4" s="38"/>
      <c r="C4" s="38"/>
      <c r="D4" s="38"/>
      <c r="E4" s="38"/>
      <c r="F4" s="38"/>
      <c r="G4" s="38" t="s">
        <v>82</v>
      </c>
      <c r="H4" s="38"/>
      <c r="I4" s="38"/>
      <c r="J4" s="38"/>
      <c r="K4" s="38"/>
      <c r="L4" s="38"/>
    </row>
    <row r="5" spans="1:12" ht="48.75" customHeight="1">
      <c r="A5" s="9" t="s">
        <v>9</v>
      </c>
      <c r="B5" s="6" t="s">
        <v>83</v>
      </c>
      <c r="C5" s="9" t="s">
        <v>84</v>
      </c>
      <c r="D5" s="9"/>
      <c r="E5" s="9"/>
      <c r="F5" s="6" t="s">
        <v>85</v>
      </c>
      <c r="G5" s="9" t="s">
        <v>9</v>
      </c>
      <c r="H5" s="6" t="s">
        <v>83</v>
      </c>
      <c r="I5" s="9" t="s">
        <v>84</v>
      </c>
      <c r="J5" s="9"/>
      <c r="K5" s="9"/>
      <c r="L5" s="6" t="s">
        <v>85</v>
      </c>
    </row>
    <row r="6" spans="1:12" ht="52.5" customHeight="1">
      <c r="A6" s="9"/>
      <c r="B6" s="6"/>
      <c r="C6" s="6" t="s">
        <v>30</v>
      </c>
      <c r="D6" s="6" t="s">
        <v>86</v>
      </c>
      <c r="E6" s="6" t="s">
        <v>87</v>
      </c>
      <c r="F6" s="6"/>
      <c r="G6" s="9"/>
      <c r="H6" s="6"/>
      <c r="I6" s="6" t="s">
        <v>30</v>
      </c>
      <c r="J6" s="6" t="s">
        <v>86</v>
      </c>
      <c r="K6" s="6" t="s">
        <v>87</v>
      </c>
      <c r="L6" s="6"/>
    </row>
    <row r="7" spans="1:12" ht="43.5" customHeight="1">
      <c r="A7" s="9">
        <v>38.6</v>
      </c>
      <c r="B7" s="9"/>
      <c r="C7" s="9">
        <v>36</v>
      </c>
      <c r="D7" s="9"/>
      <c r="E7" s="9">
        <v>36</v>
      </c>
      <c r="F7" s="9">
        <v>2.6</v>
      </c>
      <c r="G7" s="9">
        <f>I7+L7</f>
        <v>75.23</v>
      </c>
      <c r="H7" s="9"/>
      <c r="I7" s="9">
        <f>28.9+32.82</f>
        <v>61.72</v>
      </c>
      <c r="J7" s="9"/>
      <c r="K7" s="9">
        <f>28.9+32.82</f>
        <v>61.72</v>
      </c>
      <c r="L7" s="9">
        <f>2.57+10.94</f>
        <v>13.51</v>
      </c>
    </row>
    <row r="8" spans="1:12" ht="43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4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4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43.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6" ht="18.75">
      <c r="A12" s="40" t="s">
        <v>88</v>
      </c>
      <c r="B12" s="40"/>
      <c r="C12" s="40"/>
      <c r="D12" s="40"/>
      <c r="E12" s="40"/>
      <c r="F12" s="40"/>
    </row>
    <row r="13" spans="1:6" ht="18.75">
      <c r="A13" s="27" t="s">
        <v>89</v>
      </c>
      <c r="B13" s="27"/>
      <c r="C13" s="27"/>
      <c r="D13" s="27"/>
      <c r="E13" s="27"/>
      <c r="F13" s="27"/>
    </row>
  </sheetData>
  <sheetProtection/>
  <mergeCells count="16">
    <mergeCell ref="A1:E1"/>
    <mergeCell ref="A2:L2"/>
    <mergeCell ref="A3:E3"/>
    <mergeCell ref="F3:H3"/>
    <mergeCell ref="K3:L3"/>
    <mergeCell ref="A4:F4"/>
    <mergeCell ref="G4:L4"/>
    <mergeCell ref="C5:E5"/>
    <mergeCell ref="I5:K5"/>
    <mergeCell ref="A13:F13"/>
    <mergeCell ref="A5:A6"/>
    <mergeCell ref="B5:B6"/>
    <mergeCell ref="F5:F6"/>
    <mergeCell ref="G5:G6"/>
    <mergeCell ref="H5:H6"/>
    <mergeCell ref="L5:L6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I9" sqref="I9"/>
    </sheetView>
  </sheetViews>
  <sheetFormatPr defaultColWidth="9.00390625" defaultRowHeight="15"/>
  <cols>
    <col min="1" max="6" width="16.140625" style="0" customWidth="1"/>
  </cols>
  <sheetData>
    <row r="1" spans="1:2" ht="13.5">
      <c r="A1" s="35" t="s">
        <v>0</v>
      </c>
      <c r="B1" s="35"/>
    </row>
    <row r="2" spans="1:6" ht="36" customHeight="1">
      <c r="A2" s="29" t="s">
        <v>90</v>
      </c>
      <c r="B2" s="29"/>
      <c r="C2" s="29"/>
      <c r="D2" s="29"/>
      <c r="E2" s="29"/>
      <c r="F2" s="29"/>
    </row>
    <row r="3" spans="1:6" ht="21" customHeight="1">
      <c r="A3" s="35" t="s">
        <v>2</v>
      </c>
      <c r="B3" s="35"/>
      <c r="C3" s="4" t="s">
        <v>3</v>
      </c>
      <c r="D3" s="4"/>
      <c r="E3" s="5" t="s">
        <v>4</v>
      </c>
      <c r="F3" s="5"/>
    </row>
    <row r="4" spans="1:6" ht="40.5" customHeight="1">
      <c r="A4" s="36" t="s">
        <v>28</v>
      </c>
      <c r="B4" s="36" t="s">
        <v>91</v>
      </c>
      <c r="C4" s="36" t="s">
        <v>92</v>
      </c>
      <c r="D4" s="36" t="s">
        <v>93</v>
      </c>
      <c r="E4" s="36"/>
      <c r="F4" s="36"/>
    </row>
    <row r="5" spans="1:6" ht="31.5" customHeight="1">
      <c r="A5" s="36"/>
      <c r="B5" s="36"/>
      <c r="C5" s="36"/>
      <c r="D5" s="36" t="s">
        <v>9</v>
      </c>
      <c r="E5" s="36" t="s">
        <v>31</v>
      </c>
      <c r="F5" s="36" t="s">
        <v>32</v>
      </c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8"/>
      <c r="B20" s="8"/>
      <c r="C20" s="8"/>
      <c r="D20" s="8"/>
      <c r="E20" s="8"/>
      <c r="F20" s="8"/>
    </row>
    <row r="21" spans="1:6" ht="27" customHeight="1">
      <c r="A21" s="9" t="s">
        <v>9</v>
      </c>
      <c r="B21" s="9"/>
      <c r="C21" s="8"/>
      <c r="D21" s="8"/>
      <c r="E21" s="8"/>
      <c r="F21" s="8"/>
    </row>
    <row r="22" spans="1:6" ht="18.75">
      <c r="A22" s="27" t="s">
        <v>88</v>
      </c>
      <c r="B22" s="27"/>
      <c r="C22" s="27"/>
      <c r="D22" s="27"/>
      <c r="E22" s="27"/>
      <c r="F22" s="27"/>
    </row>
    <row r="23" spans="1:6" ht="18.75">
      <c r="A23" s="27" t="s">
        <v>94</v>
      </c>
      <c r="B23" s="27"/>
      <c r="C23" s="27"/>
      <c r="D23" s="27"/>
      <c r="E23" s="27"/>
      <c r="F23" s="27"/>
    </row>
  </sheetData>
  <sheetProtection/>
  <mergeCells count="12">
    <mergeCell ref="A1:B1"/>
    <mergeCell ref="A2:F2"/>
    <mergeCell ref="A3:B3"/>
    <mergeCell ref="C3:D3"/>
    <mergeCell ref="E3:F3"/>
    <mergeCell ref="D4:F4"/>
    <mergeCell ref="A21:B21"/>
    <mergeCell ref="A22:F22"/>
    <mergeCell ref="A23:F23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3" sqref="B3:C3"/>
    </sheetView>
  </sheetViews>
  <sheetFormatPr defaultColWidth="9.00390625" defaultRowHeight="15"/>
  <cols>
    <col min="1" max="1" width="32.42187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ht="25.5" customHeight="1">
      <c r="A1" s="28" t="s">
        <v>0</v>
      </c>
    </row>
    <row r="2" spans="1:4" ht="33.75" customHeight="1">
      <c r="A2" s="29" t="s">
        <v>95</v>
      </c>
      <c r="B2" s="29"/>
      <c r="C2" s="29"/>
      <c r="D2" s="29"/>
    </row>
    <row r="3" spans="1:4" ht="21" customHeight="1">
      <c r="A3" s="28" t="s">
        <v>2</v>
      </c>
      <c r="B3" s="30" t="s">
        <v>96</v>
      </c>
      <c r="C3" s="30"/>
      <c r="D3" s="31" t="s">
        <v>4</v>
      </c>
    </row>
    <row r="4" spans="1:4" ht="27.75" customHeight="1">
      <c r="A4" s="32" t="s">
        <v>5</v>
      </c>
      <c r="B4" s="32"/>
      <c r="C4" s="32" t="s">
        <v>6</v>
      </c>
      <c r="D4" s="32"/>
    </row>
    <row r="5" spans="1:4" ht="27.75" customHeight="1">
      <c r="A5" s="33" t="s">
        <v>7</v>
      </c>
      <c r="B5" s="33" t="s">
        <v>8</v>
      </c>
      <c r="C5" s="33" t="s">
        <v>7</v>
      </c>
      <c r="D5" s="33" t="s">
        <v>8</v>
      </c>
    </row>
    <row r="6" spans="1:4" ht="27.75" customHeight="1">
      <c r="A6" s="34" t="s">
        <v>97</v>
      </c>
      <c r="B6" s="33">
        <v>8397.57</v>
      </c>
      <c r="C6" s="34" t="s">
        <v>98</v>
      </c>
      <c r="D6" s="33"/>
    </row>
    <row r="7" spans="1:4" ht="27.75" customHeight="1">
      <c r="A7" s="34" t="s">
        <v>99</v>
      </c>
      <c r="B7" s="33"/>
      <c r="C7" s="34" t="s">
        <v>100</v>
      </c>
      <c r="D7" s="33"/>
    </row>
    <row r="8" spans="1:4" ht="27.75" customHeight="1">
      <c r="A8" s="34" t="s">
        <v>101</v>
      </c>
      <c r="B8" s="33"/>
      <c r="C8" s="34" t="s">
        <v>102</v>
      </c>
      <c r="D8" s="33"/>
    </row>
    <row r="9" spans="1:4" ht="27.75" customHeight="1">
      <c r="A9" s="34" t="s">
        <v>103</v>
      </c>
      <c r="B9" s="33"/>
      <c r="C9" s="34" t="s">
        <v>104</v>
      </c>
      <c r="D9" s="33"/>
    </row>
    <row r="10" spans="1:4" ht="27.75" customHeight="1">
      <c r="A10" s="34" t="s">
        <v>105</v>
      </c>
      <c r="B10" s="33"/>
      <c r="C10" s="34" t="s">
        <v>106</v>
      </c>
      <c r="D10" s="33">
        <v>8397.57</v>
      </c>
    </row>
    <row r="11" spans="1:4" ht="27.75" customHeight="1">
      <c r="A11" s="33"/>
      <c r="B11" s="33"/>
      <c r="C11" s="34" t="s">
        <v>107</v>
      </c>
      <c r="D11" s="33"/>
    </row>
    <row r="12" spans="1:4" ht="27.75" customHeight="1">
      <c r="A12" s="33"/>
      <c r="B12" s="33"/>
      <c r="C12" s="34" t="s">
        <v>21</v>
      </c>
      <c r="D12" s="33"/>
    </row>
    <row r="13" spans="1:4" ht="27.75" customHeight="1">
      <c r="A13" s="33"/>
      <c r="B13" s="33"/>
      <c r="C13" s="34" t="s">
        <v>21</v>
      </c>
      <c r="D13" s="33"/>
    </row>
    <row r="14" spans="1:4" ht="27.75" customHeight="1">
      <c r="A14" s="33" t="s">
        <v>108</v>
      </c>
      <c r="B14" s="33">
        <v>8397.57</v>
      </c>
      <c r="C14" s="33" t="s">
        <v>109</v>
      </c>
      <c r="D14" s="33">
        <v>8397.57</v>
      </c>
    </row>
    <row r="15" spans="1:4" ht="27.75" customHeight="1">
      <c r="A15" s="34" t="s">
        <v>110</v>
      </c>
      <c r="B15" s="33"/>
      <c r="C15" s="33"/>
      <c r="D15" s="33"/>
    </row>
    <row r="16" spans="1:4" ht="27.75" customHeight="1">
      <c r="A16" s="34" t="s">
        <v>111</v>
      </c>
      <c r="B16" s="34"/>
      <c r="C16" s="34" t="s">
        <v>112</v>
      </c>
      <c r="D16" s="33"/>
    </row>
    <row r="17" spans="1:4" ht="27.75" customHeight="1">
      <c r="A17" s="33"/>
      <c r="B17" s="33"/>
      <c r="C17" s="33"/>
      <c r="D17" s="33"/>
    </row>
    <row r="18" spans="1:4" ht="27.75" customHeight="1">
      <c r="A18" s="33" t="s">
        <v>23</v>
      </c>
      <c r="B18" s="33">
        <v>8397.57</v>
      </c>
      <c r="C18" s="33" t="s">
        <v>24</v>
      </c>
      <c r="D18" s="33">
        <v>8397.57</v>
      </c>
    </row>
  </sheetData>
  <sheetProtection/>
  <mergeCells count="4">
    <mergeCell ref="A2:D2"/>
    <mergeCell ref="B3:C3"/>
    <mergeCell ref="A4:B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3">
      <selection activeCell="C7" sqref="C7"/>
    </sheetView>
  </sheetViews>
  <sheetFormatPr defaultColWidth="9.00390625" defaultRowHeight="27.75" customHeight="1"/>
  <cols>
    <col min="1" max="12" width="12.8515625" style="0" customWidth="1"/>
  </cols>
  <sheetData>
    <row r="1" spans="1:2" ht="27.75" customHeight="1">
      <c r="A1" s="15" t="s">
        <v>0</v>
      </c>
      <c r="B1" s="15"/>
    </row>
    <row r="2" spans="1:12" ht="44.25" customHeight="1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.75" customHeight="1">
      <c r="A3" s="17" t="s">
        <v>2</v>
      </c>
      <c r="B3" s="18"/>
      <c r="C3" s="19"/>
      <c r="D3" s="20"/>
      <c r="E3" s="20"/>
      <c r="F3" s="4" t="s">
        <v>3</v>
      </c>
      <c r="G3" s="4"/>
      <c r="H3" s="20"/>
      <c r="K3" s="5" t="s">
        <v>4</v>
      </c>
      <c r="L3" s="5"/>
    </row>
    <row r="4" spans="1:12" ht="41.25" customHeight="1">
      <c r="A4" s="6" t="s">
        <v>114</v>
      </c>
      <c r="B4" s="6"/>
      <c r="C4" s="21" t="s">
        <v>9</v>
      </c>
      <c r="D4" s="22" t="s">
        <v>111</v>
      </c>
      <c r="E4" s="7" t="s">
        <v>115</v>
      </c>
      <c r="F4" s="7" t="s">
        <v>116</v>
      </c>
      <c r="G4" s="7" t="s">
        <v>117</v>
      </c>
      <c r="H4" s="7" t="s">
        <v>118</v>
      </c>
      <c r="I4" s="7" t="s">
        <v>119</v>
      </c>
      <c r="J4" s="7" t="s">
        <v>120</v>
      </c>
      <c r="K4" s="7" t="s">
        <v>121</v>
      </c>
      <c r="L4" s="7" t="s">
        <v>110</v>
      </c>
    </row>
    <row r="5" spans="1:12" ht="27.75" customHeight="1">
      <c r="A5" s="9" t="s">
        <v>28</v>
      </c>
      <c r="B5" s="9" t="s">
        <v>29</v>
      </c>
      <c r="C5" s="21"/>
      <c r="D5" s="23"/>
      <c r="E5" s="10"/>
      <c r="F5" s="10"/>
      <c r="G5" s="10"/>
      <c r="H5" s="10"/>
      <c r="I5" s="10"/>
      <c r="J5" s="10"/>
      <c r="K5" s="10"/>
      <c r="L5" s="10"/>
    </row>
    <row r="6" spans="1:12" ht="45.75" customHeight="1">
      <c r="A6" s="24">
        <v>2050101</v>
      </c>
      <c r="B6" s="25" t="s">
        <v>33</v>
      </c>
      <c r="C6" s="24">
        <v>1433.44</v>
      </c>
      <c r="D6" s="8"/>
      <c r="E6" s="24">
        <v>1433.44</v>
      </c>
      <c r="F6" s="8"/>
      <c r="G6" s="8"/>
      <c r="H6" s="8"/>
      <c r="I6" s="8"/>
      <c r="J6" s="8"/>
      <c r="K6" s="8"/>
      <c r="L6" s="8"/>
    </row>
    <row r="7" spans="1:12" ht="45.75" customHeight="1">
      <c r="A7" s="11">
        <v>2050199</v>
      </c>
      <c r="B7" s="12" t="s">
        <v>34</v>
      </c>
      <c r="C7" s="11">
        <f>1588.92+2843.03</f>
        <v>4431.950000000001</v>
      </c>
      <c r="D7" s="8"/>
      <c r="E7" s="11">
        <f>1588.92+2843.03</f>
        <v>4431.950000000001</v>
      </c>
      <c r="F7" s="8"/>
      <c r="G7" s="8"/>
      <c r="H7" s="8"/>
      <c r="I7" s="8"/>
      <c r="J7" s="8"/>
      <c r="K7" s="8"/>
      <c r="L7" s="8"/>
    </row>
    <row r="8" spans="1:12" ht="45.75" customHeight="1">
      <c r="A8" s="13">
        <v>2050202</v>
      </c>
      <c r="B8" s="12" t="s">
        <v>35</v>
      </c>
      <c r="C8" s="11">
        <v>160</v>
      </c>
      <c r="D8" s="8"/>
      <c r="E8" s="11">
        <v>160</v>
      </c>
      <c r="F8" s="8"/>
      <c r="G8" s="8"/>
      <c r="H8" s="8"/>
      <c r="I8" s="8"/>
      <c r="J8" s="8"/>
      <c r="K8" s="8"/>
      <c r="L8" s="8"/>
    </row>
    <row r="9" spans="1:12" ht="45.75" customHeight="1">
      <c r="A9" s="11">
        <v>2059999</v>
      </c>
      <c r="B9" s="12" t="s">
        <v>36</v>
      </c>
      <c r="C9" s="11">
        <v>1900</v>
      </c>
      <c r="D9" s="8"/>
      <c r="E9" s="11">
        <v>1900</v>
      </c>
      <c r="F9" s="8"/>
      <c r="G9" s="8"/>
      <c r="H9" s="8"/>
      <c r="I9" s="8"/>
      <c r="J9" s="8"/>
      <c r="K9" s="8"/>
      <c r="L9" s="8"/>
    </row>
    <row r="10" spans="1:12" ht="45.75" customHeight="1">
      <c r="A10" s="11">
        <v>2080505</v>
      </c>
      <c r="B10" s="12" t="s">
        <v>37</v>
      </c>
      <c r="C10" s="11">
        <v>227.42</v>
      </c>
      <c r="D10" s="8"/>
      <c r="E10" s="11">
        <v>227.42</v>
      </c>
      <c r="F10" s="8"/>
      <c r="G10" s="8"/>
      <c r="H10" s="8"/>
      <c r="I10" s="8"/>
      <c r="J10" s="8"/>
      <c r="K10" s="8"/>
      <c r="L10" s="8"/>
    </row>
    <row r="11" spans="1:12" ht="45.75" customHeight="1">
      <c r="A11" s="11">
        <v>2080705</v>
      </c>
      <c r="B11" s="12" t="s">
        <v>38</v>
      </c>
      <c r="C11" s="11">
        <v>7.72</v>
      </c>
      <c r="D11" s="8"/>
      <c r="E11" s="11">
        <v>7.72</v>
      </c>
      <c r="F11" s="8"/>
      <c r="G11" s="8"/>
      <c r="H11" s="8"/>
      <c r="I11" s="8"/>
      <c r="J11" s="8"/>
      <c r="K11" s="8"/>
      <c r="L11" s="8"/>
    </row>
    <row r="12" spans="1:12" ht="45.75" customHeight="1">
      <c r="A12" s="11">
        <v>2080801</v>
      </c>
      <c r="B12" s="12" t="s">
        <v>39</v>
      </c>
      <c r="C12" s="11">
        <v>4.56</v>
      </c>
      <c r="D12" s="8"/>
      <c r="E12" s="11">
        <v>4.56</v>
      </c>
      <c r="F12" s="8"/>
      <c r="G12" s="8"/>
      <c r="H12" s="8"/>
      <c r="I12" s="8"/>
      <c r="J12" s="8"/>
      <c r="K12" s="8"/>
      <c r="L12" s="8"/>
    </row>
    <row r="13" spans="1:12" ht="45.75" customHeight="1">
      <c r="A13" s="11">
        <v>2101101</v>
      </c>
      <c r="B13" s="12" t="s">
        <v>40</v>
      </c>
      <c r="C13" s="11">
        <v>90.97</v>
      </c>
      <c r="D13" s="8"/>
      <c r="E13" s="11">
        <v>90.97</v>
      </c>
      <c r="F13" s="8"/>
      <c r="G13" s="8"/>
      <c r="H13" s="8"/>
      <c r="I13" s="8"/>
      <c r="J13" s="8"/>
      <c r="K13" s="8"/>
      <c r="L13" s="8"/>
    </row>
    <row r="14" spans="1:12" ht="45.75" customHeight="1">
      <c r="A14" s="11">
        <v>2101103</v>
      </c>
      <c r="B14" s="12" t="s">
        <v>41</v>
      </c>
      <c r="C14" s="11">
        <v>14.41</v>
      </c>
      <c r="D14" s="8"/>
      <c r="E14" s="11">
        <v>14.41</v>
      </c>
      <c r="F14" s="14"/>
      <c r="G14" s="14"/>
      <c r="H14" s="14"/>
      <c r="I14" s="11"/>
      <c r="J14" s="11"/>
      <c r="K14" s="8"/>
      <c r="L14" s="8"/>
    </row>
    <row r="15" spans="1:12" ht="45.75" customHeight="1">
      <c r="A15" s="14">
        <v>30113</v>
      </c>
      <c r="B15" s="14" t="s">
        <v>42</v>
      </c>
      <c r="C15" s="14">
        <v>127.1</v>
      </c>
      <c r="D15" s="11"/>
      <c r="E15" s="11">
        <v>127.1</v>
      </c>
      <c r="F15" s="14"/>
      <c r="G15" s="14"/>
      <c r="H15" s="14"/>
      <c r="I15" s="11"/>
      <c r="J15" s="11"/>
      <c r="K15" s="8"/>
      <c r="L15" s="8"/>
    </row>
    <row r="16" spans="1:12" ht="27.75" customHeight="1">
      <c r="A16" s="9" t="s">
        <v>122</v>
      </c>
      <c r="B16" s="9"/>
      <c r="C16" s="11">
        <f>SUM(C6:C15)</f>
        <v>8397.570000000002</v>
      </c>
      <c r="D16" s="11"/>
      <c r="E16" s="11">
        <f>SUM(E6:E15)</f>
        <v>8397.570000000002</v>
      </c>
      <c r="F16" s="8"/>
      <c r="G16" s="8"/>
      <c r="H16" s="8"/>
      <c r="I16" s="8"/>
      <c r="J16" s="8"/>
      <c r="K16" s="8"/>
      <c r="L16" s="8"/>
    </row>
    <row r="17" spans="1:6" ht="27.75" customHeight="1">
      <c r="A17" s="26" t="s">
        <v>88</v>
      </c>
      <c r="B17" s="26"/>
      <c r="C17" s="26"/>
      <c r="D17" s="26"/>
      <c r="E17" s="26"/>
      <c r="F17" s="26"/>
    </row>
    <row r="18" spans="1:6" ht="27.75" customHeight="1">
      <c r="A18" s="27" t="s">
        <v>123</v>
      </c>
      <c r="B18" s="27"/>
      <c r="C18" s="27"/>
      <c r="D18" s="27"/>
      <c r="E18" s="27"/>
      <c r="F18" s="27"/>
    </row>
  </sheetData>
  <sheetProtection/>
  <mergeCells count="19">
    <mergeCell ref="A1:B1"/>
    <mergeCell ref="A2:L2"/>
    <mergeCell ref="A3:C3"/>
    <mergeCell ref="F3:G3"/>
    <mergeCell ref="K3:L3"/>
    <mergeCell ref="A4:B4"/>
    <mergeCell ref="A16:B16"/>
    <mergeCell ref="A17:F17"/>
    <mergeCell ref="A18:F18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G20" sqref="G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ht="24" customHeight="1">
      <c r="A1" t="s">
        <v>0</v>
      </c>
    </row>
    <row r="2" spans="1:8" ht="27" customHeight="1">
      <c r="A2" s="1" t="s">
        <v>124</v>
      </c>
      <c r="B2" s="1"/>
      <c r="C2" s="1"/>
      <c r="D2" s="1"/>
      <c r="E2" s="1"/>
      <c r="F2" s="1"/>
      <c r="G2" s="1"/>
      <c r="H2" s="1"/>
    </row>
    <row r="3" spans="1:8" ht="20.25" customHeight="1">
      <c r="A3" s="2" t="s">
        <v>2</v>
      </c>
      <c r="B3" s="2"/>
      <c r="C3" s="3"/>
      <c r="D3" s="4" t="s">
        <v>3</v>
      </c>
      <c r="E3" s="4"/>
      <c r="F3" s="3"/>
      <c r="G3" s="5" t="s">
        <v>4</v>
      </c>
      <c r="H3" s="5"/>
    </row>
    <row r="4" spans="1:8" ht="30.75" customHeight="1">
      <c r="A4" s="6" t="s">
        <v>114</v>
      </c>
      <c r="B4" s="6"/>
      <c r="C4" s="7" t="s">
        <v>9</v>
      </c>
      <c r="D4" s="7" t="s">
        <v>31</v>
      </c>
      <c r="E4" s="7" t="s">
        <v>32</v>
      </c>
      <c r="F4" s="7" t="s">
        <v>125</v>
      </c>
      <c r="G4" s="7" t="s">
        <v>126</v>
      </c>
      <c r="H4" s="7" t="s">
        <v>127</v>
      </c>
    </row>
    <row r="5" spans="1:8" ht="23.25" customHeight="1">
      <c r="A5" s="8" t="s">
        <v>28</v>
      </c>
      <c r="B5" s="9" t="s">
        <v>29</v>
      </c>
      <c r="C5" s="10"/>
      <c r="D5" s="10"/>
      <c r="E5" s="10"/>
      <c r="F5" s="10"/>
      <c r="G5" s="10"/>
      <c r="H5" s="10"/>
    </row>
    <row r="6" spans="1:8" ht="39" customHeight="1">
      <c r="A6" s="11">
        <v>2050101</v>
      </c>
      <c r="B6" s="12" t="s">
        <v>33</v>
      </c>
      <c r="C6" s="11">
        <v>1433.44</v>
      </c>
      <c r="D6" s="11">
        <v>1433.44</v>
      </c>
      <c r="E6" s="11"/>
      <c r="F6" s="8"/>
      <c r="G6" s="8"/>
      <c r="H6" s="8"/>
    </row>
    <row r="7" spans="1:8" ht="39" customHeight="1">
      <c r="A7" s="11">
        <v>2050199</v>
      </c>
      <c r="B7" s="12" t="s">
        <v>34</v>
      </c>
      <c r="C7" s="11">
        <f>1588.92+2843.03</f>
        <v>4431.950000000001</v>
      </c>
      <c r="D7" s="11">
        <v>2843.03</v>
      </c>
      <c r="E7" s="11">
        <v>1588.92</v>
      </c>
      <c r="F7" s="8"/>
      <c r="G7" s="8"/>
      <c r="H7" s="8"/>
    </row>
    <row r="8" spans="1:8" ht="39" customHeight="1">
      <c r="A8" s="13">
        <v>2050202</v>
      </c>
      <c r="B8" s="12" t="s">
        <v>35</v>
      </c>
      <c r="C8" s="11">
        <v>160</v>
      </c>
      <c r="D8" s="11"/>
      <c r="E8" s="11">
        <v>160</v>
      </c>
      <c r="F8" s="8"/>
      <c r="G8" s="8"/>
      <c r="H8" s="8"/>
    </row>
    <row r="9" spans="1:8" ht="39" customHeight="1">
      <c r="A9" s="11">
        <v>2059999</v>
      </c>
      <c r="B9" s="12" t="s">
        <v>36</v>
      </c>
      <c r="C9" s="11">
        <v>1900</v>
      </c>
      <c r="D9" s="11"/>
      <c r="E9" s="11">
        <v>1900</v>
      </c>
      <c r="F9" s="8"/>
      <c r="G9" s="8"/>
      <c r="H9" s="8"/>
    </row>
    <row r="10" spans="1:8" ht="39" customHeight="1">
      <c r="A10" s="11">
        <v>2080505</v>
      </c>
      <c r="B10" s="12" t="s">
        <v>37</v>
      </c>
      <c r="C10" s="11">
        <v>227.42</v>
      </c>
      <c r="D10" s="11">
        <v>227.42</v>
      </c>
      <c r="E10" s="11"/>
      <c r="F10" s="8"/>
      <c r="G10" s="8"/>
      <c r="H10" s="8"/>
    </row>
    <row r="11" spans="1:8" ht="39" customHeight="1">
      <c r="A11" s="11">
        <v>2080705</v>
      </c>
      <c r="B11" s="12" t="s">
        <v>38</v>
      </c>
      <c r="C11" s="11">
        <v>7.72</v>
      </c>
      <c r="D11" s="11">
        <v>7.72</v>
      </c>
      <c r="E11" s="11"/>
      <c r="F11" s="8"/>
      <c r="G11" s="8"/>
      <c r="H11" s="8"/>
    </row>
    <row r="12" spans="1:8" ht="39" customHeight="1">
      <c r="A12" s="11">
        <v>2080801</v>
      </c>
      <c r="B12" s="12" t="s">
        <v>39</v>
      </c>
      <c r="C12" s="11">
        <v>4.56</v>
      </c>
      <c r="D12" s="11">
        <v>4.56</v>
      </c>
      <c r="E12" s="11"/>
      <c r="F12" s="8"/>
      <c r="G12" s="8"/>
      <c r="H12" s="8"/>
    </row>
    <row r="13" spans="1:8" ht="39" customHeight="1">
      <c r="A13" s="11">
        <v>2101101</v>
      </c>
      <c r="B13" s="12" t="s">
        <v>40</v>
      </c>
      <c r="C13" s="11">
        <v>90.97</v>
      </c>
      <c r="D13" s="11">
        <v>90.97</v>
      </c>
      <c r="E13" s="11"/>
      <c r="F13" s="8"/>
      <c r="G13" s="8"/>
      <c r="H13" s="8"/>
    </row>
    <row r="14" spans="1:8" ht="39" customHeight="1">
      <c r="A14" s="11">
        <v>2101103</v>
      </c>
      <c r="B14" s="12" t="s">
        <v>41</v>
      </c>
      <c r="C14" s="11">
        <v>14.41</v>
      </c>
      <c r="D14" s="11">
        <v>14.41</v>
      </c>
      <c r="E14" s="11"/>
      <c r="F14" s="8"/>
      <c r="G14" s="8"/>
      <c r="H14" s="8"/>
    </row>
    <row r="15" spans="1:8" ht="39" customHeight="1">
      <c r="A15" s="14">
        <v>30113</v>
      </c>
      <c r="B15" s="14" t="s">
        <v>42</v>
      </c>
      <c r="C15" s="14">
        <v>127.1</v>
      </c>
      <c r="D15" s="11">
        <v>127.1</v>
      </c>
      <c r="E15" s="11"/>
      <c r="F15" s="8"/>
      <c r="G15" s="8"/>
      <c r="H15" s="8"/>
    </row>
    <row r="16" spans="1:8" ht="33" customHeight="1">
      <c r="A16" s="9" t="s">
        <v>122</v>
      </c>
      <c r="B16" s="9"/>
      <c r="C16" s="11">
        <f>SUM(C6:C15)</f>
        <v>8397.570000000002</v>
      </c>
      <c r="D16" s="11">
        <f>SUM(D6:D15)</f>
        <v>4748.6500000000015</v>
      </c>
      <c r="E16" s="11">
        <f>SUM(E6:E15)</f>
        <v>3648.92</v>
      </c>
      <c r="F16" s="8"/>
      <c r="G16" s="8"/>
      <c r="H16" s="8"/>
    </row>
  </sheetData>
  <sheetProtection/>
  <mergeCells count="12">
    <mergeCell ref="A2:H2"/>
    <mergeCell ref="A3:B3"/>
    <mergeCell ref="D3:E3"/>
    <mergeCell ref="G3:H3"/>
    <mergeCell ref="A4:B4"/>
    <mergeCell ref="A16:B16"/>
    <mergeCell ref="C4:C5"/>
    <mergeCell ref="D4:D5"/>
    <mergeCell ref="E4:E5"/>
    <mergeCell ref="F4:F5"/>
    <mergeCell ref="G4:G5"/>
    <mergeCell ref="H4:H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2019-03-25T03:34:59Z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