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80" activeTab="3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9" r:id="rId9"/>
    <sheet name="10政府购买服务预算表" sheetId="10" r:id="rId10"/>
    <sheet name="11政府采购预算表" sheetId="11" r:id="rId11"/>
    <sheet name="12政府性基金收支总表" sheetId="12" r:id="rId12"/>
    <sheet name="13政府性基金" sheetId="13" r:id="rId13"/>
    <sheet name="14政府性基金基本支出" sheetId="14" r:id="rId14"/>
    <sheet name="15政府性基金“三公”经费" sheetId="15" r:id="rId15"/>
    <sheet name="16项目支出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<sst xmlns="http://schemas.openxmlformats.org/spreadsheetml/2006/main" count="535" uniqueCount="272">
  <si>
    <t>附表4-1</t>
  </si>
  <si>
    <t>收支预算总表</t>
  </si>
  <si>
    <t>部门/单位：拉萨那曲第二高级中学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</si>
  <si>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</si>
  <si>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</si>
  <si>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</si>
  <si>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</si>
  <si>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</si>
  <si>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</si>
  <si>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</si>
  <si>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</si>
  <si>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</si>
  <si>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</si>
  <si>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</si>
  <si>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</si>
  <si>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</si>
  <si>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</si>
  <si>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</si>
  <si>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</si>
  <si>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</si>
  <si>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</si>
  <si>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</si>
  <si>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</si>
  <si>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</si>
  <si>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</si>
  <si>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</si>
  <si>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</si>
  <si>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</si>
  <si>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</si>
  <si>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</si>
  <si>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</si>
  <si>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</si>
  <si>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</si>
  <si>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</si>
  <si>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</si>
  <si>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</si>
  <si>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</si>
  <si>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</si>
  <si>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</si>
  <si>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</si>
  <si>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</si>
  <si>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</si>
  <si>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</si>
  <si>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</si>
  <si>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</si>
  <si>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</si>
  <si>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</si>
  <si>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</si>
  <si>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</si>
  <si>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</si>
  <si>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</si>
  <si>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</si>
  <si>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</si>
  <si>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</si>
  <si>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</si>
  <si>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</si>
  <si>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</si>
  <si>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</si>
  <si>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</si>
  <si>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</si>
  <si>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</si>
  <si>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</si>
  <si>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</si>
  <si>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</si>
  <si>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拉萨那曲第二高级中学</t>
  </si>
  <si>
    <t>合    计</t>
  </si>
  <si>
    <t>附表4-3</t>
  </si>
  <si>
    <t>支出总表</t>
  </si>
  <si>
    <t>单位/科目编码</t>
  </si>
  <si>
    <t>单位/科目名称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</si>
  <si>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</si>
  <si>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</si>
  <si>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</si>
  <si>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</si>
  <si>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</si>
  <si>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</si>
  <si>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对个人和家庭补助</t>
  </si>
  <si>
    <t>其他</t>
  </si>
  <si>
    <t>公用经费</t>
  </si>
  <si>
    <t>205-教育支出</t>
  </si>
  <si>
    <t>20502-普通教育</t>
  </si>
  <si>
    <t>2050204-高中教育</t>
  </si>
  <si>
    <t>208-社会保障和就业支出</t>
  </si>
  <si>
    <t>20805-行政事业单位养老支出</t>
  </si>
  <si>
    <t>2080505-机关事业单位基本养老保险缴费支出</t>
  </si>
  <si>
    <t>20807-就业补助</t>
  </si>
  <si>
    <t>2080705-公益性岗位补贴</t>
  </si>
  <si>
    <t>210-卫生健康支出</t>
  </si>
  <si>
    <t>21011-行政事业单位医疗</t>
  </si>
  <si>
    <t>2101102-事业单位医疗</t>
  </si>
  <si>
    <t>2101199-其他行政事业单位医疗支出</t>
  </si>
  <si>
    <t>221-住房保障支出</t>
  </si>
  <si>
    <t>22102-住房改革支出</t>
  </si>
  <si>
    <t>2210201-住房公积金</t>
  </si>
  <si>
    <t>附表4-4</t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</si>
  <si>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</si>
  <si>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</si>
  <si>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</si>
  <si>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</si>
  <si>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</si>
  <si>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</si>
  <si>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</si>
  <si>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</si>
  <si>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</si>
  <si>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</si>
  <si>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</si>
  <si>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</si>
  <si>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</si>
  <si>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</si>
  <si>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</si>
  <si>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</si>
  <si>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</si>
  <si>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</si>
  <si>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</si>
  <si>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</si>
  <si>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</si>
  <si>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</si>
  <si>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</si>
  <si>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</si>
  <si>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</si>
  <si>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</si>
  <si>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</si>
  <si>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</si>
  <si>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</si>
  <si>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</si>
  <si>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</si>
  <si>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</si>
  <si>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</si>
  <si>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</si>
  <si>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</si>
  <si>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</si>
  <si>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</si>
  <si>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（三）一般债券</t>
    </r>
  </si>
  <si>
    <r>
      <rPr>
        <sz val="11"/>
        <rFont val="宋体"/>
        <charset val="134"/>
      </rPr>
      <t>（四）外国政府和国际组织贷款</t>
    </r>
  </si>
  <si>
    <r>
      <rPr>
        <sz val="11"/>
        <rFont val="宋体"/>
        <charset val="134"/>
      </rPr>
      <t>（五）外国政府和国际组织赠款</t>
    </r>
  </si>
  <si>
    <r>
      <rPr>
        <sz val="11"/>
        <rFont val="宋体"/>
        <charset val="134"/>
      </rPr>
      <t>（六）政府性基金预算资金</t>
    </r>
  </si>
  <si>
    <r>
      <rPr>
        <sz val="11"/>
        <rFont val="宋体"/>
        <charset val="134"/>
      </rPr>
      <t>（七）专项债券</t>
    </r>
  </si>
  <si>
    <r>
      <rPr>
        <sz val="11"/>
        <rFont val="宋体"/>
        <charset val="134"/>
      </rPr>
      <t>（八）国有资本经营预算资金</t>
    </r>
  </si>
  <si>
    <r>
      <rPr>
        <sz val="11"/>
        <rFont val="宋体"/>
        <charset val="134"/>
      </rPr>
      <t>（九）社会保险基金预算资金</t>
    </r>
  </si>
  <si>
    <t>附表4-5</t>
  </si>
  <si>
    <t>一般公共预算收支总表</t>
  </si>
  <si>
    <r>
      <rPr>
        <b/>
        <sz val="11"/>
        <rFont val="宋体"/>
        <charset val="134"/>
      </rPr>
      <t>一、本年收入</t>
    </r>
  </si>
  <si>
    <r>
      <rPr>
        <b/>
        <sz val="11"/>
        <rFont val="宋体"/>
        <charset val="134"/>
      </rPr>
      <t>一、本年支出</t>
    </r>
  </si>
  <si>
    <r>
      <rPr>
        <sz val="11"/>
        <rFont val="宋体"/>
        <charset val="134"/>
      </rPr>
      <t>（九）卫生健康支出</t>
    </r>
  </si>
  <si>
    <r>
      <rPr>
        <sz val="11"/>
        <rFont val="宋体"/>
        <charset val="134"/>
      </rPr>
      <t>（十）节能环保支出</t>
    </r>
  </si>
  <si>
    <r>
      <rPr>
        <sz val="11"/>
        <rFont val="宋体"/>
        <charset val="134"/>
      </rPr>
      <t>（十一）城乡社区支出</t>
    </r>
  </si>
  <si>
    <r>
      <rPr>
        <sz val="11"/>
        <rFont val="宋体"/>
        <charset val="134"/>
      </rPr>
      <t>（十二）农林水支出</t>
    </r>
  </si>
  <si>
    <r>
      <rPr>
        <sz val="11"/>
        <rFont val="宋体"/>
        <charset val="134"/>
      </rPr>
      <t>（十三）交通运输支出</t>
    </r>
  </si>
  <si>
    <r>
      <rPr>
        <sz val="11"/>
        <rFont val="宋体"/>
        <charset val="134"/>
      </rPr>
      <t>（十四）资源勘探工业信息等支出</t>
    </r>
  </si>
  <si>
    <r>
      <rPr>
        <sz val="11"/>
        <rFont val="宋体"/>
        <charset val="134"/>
      </rPr>
      <t>（十五）商业服务业等支出</t>
    </r>
  </si>
  <si>
    <r>
      <rPr>
        <sz val="11"/>
        <rFont val="宋体"/>
        <charset val="134"/>
      </rPr>
      <t>（十六）金融支出</t>
    </r>
  </si>
  <si>
    <r>
      <rPr>
        <sz val="11"/>
        <rFont val="宋体"/>
        <charset val="134"/>
      </rPr>
      <t>（十七）援助其他地区支出</t>
    </r>
  </si>
  <si>
    <r>
      <rPr>
        <sz val="11"/>
        <rFont val="宋体"/>
        <charset val="134"/>
      </rPr>
      <t>（十八）自然资源海洋气象等支出</t>
    </r>
  </si>
  <si>
    <r>
      <rPr>
        <sz val="11"/>
        <rFont val="宋体"/>
        <charset val="134"/>
      </rPr>
      <t>（十九）住房保障支出</t>
    </r>
  </si>
  <si>
    <r>
      <rPr>
        <sz val="11"/>
        <rFont val="宋体"/>
        <charset val="134"/>
      </rPr>
      <t>（二十）粮油物资储备支出</t>
    </r>
  </si>
  <si>
    <r>
      <rPr>
        <sz val="11"/>
        <rFont val="宋体"/>
        <charset val="134"/>
      </rPr>
      <t>（二十一）灾害防治及应急管理支出</t>
    </r>
  </si>
  <si>
    <r>
      <rPr>
        <sz val="11"/>
        <rFont val="宋体"/>
        <charset val="134"/>
      </rPr>
      <t>（二十二）其他支出</t>
    </r>
  </si>
  <si>
    <r>
      <rPr>
        <sz val="11"/>
        <rFont val="宋体"/>
        <charset val="134"/>
      </rPr>
      <t>（二十三）债务付息支出</t>
    </r>
  </si>
  <si>
    <r>
      <rPr>
        <sz val="11"/>
        <rFont val="宋体"/>
        <charset val="134"/>
      </rPr>
      <t>（二十四）债务发行费用支出</t>
    </r>
  </si>
  <si>
    <r>
      <rPr>
        <b/>
        <sz val="11"/>
        <rFont val="宋体"/>
        <charset val="134"/>
      </rPr>
      <t>二、上年结转</t>
    </r>
  </si>
  <si>
    <r>
      <rPr>
        <b/>
        <sz val="11"/>
        <rFont val="宋体"/>
        <charset val="134"/>
      </rPr>
      <t>年终结转结余</t>
    </r>
  </si>
  <si>
    <r>
      <rPr>
        <sz val="11"/>
        <rFont val="宋体"/>
        <charset val="134"/>
      </rPr>
      <t>（一）一般公共预算拨款</t>
    </r>
  </si>
  <si>
    <t>附表4-6</t>
  </si>
  <si>
    <t>一般公共预算支出表</t>
  </si>
  <si>
    <t>附表4-7</t>
  </si>
  <si>
    <t>一般公共预算基本支出表</t>
  </si>
  <si>
    <t>部门预算支出经济分类科目</t>
  </si>
  <si>
    <t>本年一般公共预算基本支出</t>
  </si>
  <si>
    <t>基本工资</t>
  </si>
  <si>
    <t>津贴补贴</t>
  </si>
  <si>
    <t>奖金</t>
  </si>
  <si>
    <t>伙食补助费</t>
  </si>
  <si>
    <t>机关事业单位基本养老保险缴费</t>
  </si>
  <si>
    <t>职工基本医疗保险缴费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</si>
  <si>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</si>
  <si>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</si>
  <si>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</si>
  <si>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</si>
  <si>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</si>
  <si>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</si>
  <si>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</si>
  <si>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维修（护）费</t>
  </si>
  <si>
    <t>培训费</t>
  </si>
  <si>
    <t>专用材料费</t>
  </si>
  <si>
    <t>工会经费</t>
  </si>
  <si>
    <t>福利费</t>
  </si>
  <si>
    <t>其他交通费用</t>
  </si>
  <si>
    <t>其他商品和服务支出</t>
  </si>
  <si>
    <t>对个人和家庭的补助</t>
  </si>
  <si>
    <t>其他对个人和家庭的补助</t>
  </si>
  <si>
    <t>附表4-8</t>
  </si>
  <si>
    <t xml:space="preserve">
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</si>
  <si>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</si>
  <si>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</si>
  <si>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</si>
  <si>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</si>
  <si>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</si>
  <si>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</si>
  <si>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</si>
  <si>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</si>
  <si>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</si>
  <si>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</si>
  <si>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附表4-9</t>
  </si>
  <si>
    <t>项目支出绩效表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</si>
  <si>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</si>
  <si>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</si>
  <si>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</si>
  <si>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</si>
  <si>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</si>
  <si>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</si>
  <si>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</si>
  <si>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</si>
  <si>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</si>
  <si>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</si>
  <si>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</si>
  <si>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</si>
  <si>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</si>
  <si>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</si>
  <si>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</si>
  <si>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</si>
  <si>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</si>
  <si>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</si>
  <si>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</si>
  <si>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r>
      <rPr>
        <b/>
        <sz val="11"/>
        <rFont val="宋体"/>
        <charset val="134"/>
      </rPr>
      <t>合 计</t>
    </r>
  </si>
  <si>
    <t>附表4-11</t>
  </si>
  <si>
    <t>政府采购预算表</t>
  </si>
  <si>
    <t>政府采购目录</t>
  </si>
  <si>
    <t>政府购买服务预算金额</t>
  </si>
  <si>
    <t>附表4-12</t>
  </si>
  <si>
    <t>政府性基金收支总表</t>
  </si>
  <si>
    <t>部门/单位：</t>
  </si>
  <si>
    <r>
      <rPr>
        <sz val="11"/>
        <rFont val="宋体"/>
        <charset val="134"/>
      </rPr>
      <t>（一）科学技术支出</t>
    </r>
  </si>
  <si>
    <r>
      <rPr>
        <sz val="11"/>
        <rFont val="宋体"/>
        <charset val="134"/>
      </rPr>
      <t>（二）文化旅游体育与传媒支出</t>
    </r>
  </si>
  <si>
    <r>
      <rPr>
        <sz val="11"/>
        <rFont val="宋体"/>
        <charset val="134"/>
      </rPr>
      <t>（三）社会保障和就业支出</t>
    </r>
  </si>
  <si>
    <r>
      <rPr>
        <sz val="11"/>
        <rFont val="宋体"/>
        <charset val="134"/>
      </rPr>
      <t>（四）节能环保支出</t>
    </r>
  </si>
  <si>
    <r>
      <rPr>
        <sz val="11"/>
        <rFont val="宋体"/>
        <charset val="134"/>
      </rPr>
      <t>（五）城乡社区支出</t>
    </r>
  </si>
  <si>
    <r>
      <rPr>
        <sz val="11"/>
        <rFont val="宋体"/>
        <charset val="134"/>
      </rPr>
      <t>（六）农林水支出</t>
    </r>
  </si>
  <si>
    <r>
      <rPr>
        <sz val="11"/>
        <rFont val="宋体"/>
        <charset val="134"/>
      </rPr>
      <t>（七）交通运输支出</t>
    </r>
  </si>
  <si>
    <r>
      <rPr>
        <sz val="11"/>
        <rFont val="宋体"/>
        <charset val="134"/>
      </rPr>
      <t>（八）资源勘探工业信息等支出</t>
    </r>
  </si>
  <si>
    <r>
      <rPr>
        <sz val="11"/>
        <rFont val="宋体"/>
        <charset val="134"/>
      </rPr>
      <t>（九）商业服务业等支出</t>
    </r>
  </si>
  <si>
    <r>
      <rPr>
        <sz val="11"/>
        <rFont val="宋体"/>
        <charset val="134"/>
      </rPr>
      <t>（十）金融支出</t>
    </r>
  </si>
  <si>
    <r>
      <rPr>
        <sz val="11"/>
        <rFont val="宋体"/>
        <charset val="134"/>
      </rPr>
      <t>（十一）其他支出</t>
    </r>
  </si>
  <si>
    <r>
      <rPr>
        <sz val="11"/>
        <rFont val="宋体"/>
        <charset val="134"/>
      </rPr>
      <t>（十二）债务还本支出</t>
    </r>
  </si>
  <si>
    <r>
      <rPr>
        <sz val="11"/>
        <rFont val="宋体"/>
        <charset val="134"/>
      </rPr>
      <t>（十三）债务付息支出</t>
    </r>
  </si>
  <si>
    <r>
      <rPr>
        <sz val="11"/>
        <rFont val="宋体"/>
        <charset val="134"/>
      </rPr>
      <t>（十四）债务发行费用支出</t>
    </r>
  </si>
  <si>
    <r>
      <rPr>
        <sz val="11"/>
        <rFont val="宋体"/>
        <charset val="134"/>
      </rPr>
      <t>（十五）抗疫特别国债安排的支出</t>
    </r>
  </si>
  <si>
    <r>
      <rPr>
        <sz val="11"/>
        <rFont val="宋体"/>
        <charset val="134"/>
      </rPr>
      <t>（二）政府性基金预算拨款</t>
    </r>
  </si>
  <si>
    <t>附表4-13</t>
  </si>
  <si>
    <t>政府性基金预算支出表</t>
  </si>
  <si>
    <t>附表4-14</t>
  </si>
  <si>
    <t>政府性基金基本支出表</t>
  </si>
  <si>
    <t>本年政府性基金基本支出</t>
  </si>
  <si>
    <t>附表4-15</t>
  </si>
  <si>
    <t>政府性基金“三公”经费支出预算表</t>
  </si>
  <si>
    <t>附表4-16</t>
  </si>
  <si>
    <t>项目支出表</t>
  </si>
  <si>
    <t>类型</t>
  </si>
  <si>
    <t>项目单位</t>
  </si>
  <si>
    <t>本年拨款</t>
  </si>
  <si>
    <t>财政拨款结转结余</t>
  </si>
  <si>
    <t>一般公共预算</t>
  </si>
  <si>
    <t>政府性基金预算</t>
  </si>
  <si>
    <t>国有资本经营预算</t>
  </si>
  <si>
    <t>54060022T000000757031-校舍维修资金</t>
  </si>
  <si>
    <t>201008-拉萨那曲第二高级中学</t>
  </si>
  <si>
    <t>54060022T000001020249-本级财政配套20%部分</t>
  </si>
  <si>
    <t>54060022T000001022992-教育事业待分解资金</t>
  </si>
  <si>
    <t>54060022T000001353688-筑牢中华民族共同体意识示范校创建经费</t>
  </si>
  <si>
    <t>54060022T000001376088-教育受援工作经费</t>
  </si>
  <si>
    <t>54060022T000001415672-义务教育薄弱学校普通高中教学仪器设备款</t>
  </si>
  <si>
    <t>54060022T000001703224-法治资源教室建设经费</t>
  </si>
  <si>
    <t>54060022T000001705222-援藏教师生活设备购置经费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</si>
</sst>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等线"/>
      <charset val="1"/>
      <scheme val="minor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黑体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b/>
      <sz val="9"/>
      <color rgb="FF000000"/>
      <name val="宋体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10"/>
      <color rgb="FF000000"/>
      <name val="SimSu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name val="宋体"/>
      <charset val="134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4" borderId="1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21" applyNumberFormat="0" applyAlignment="0" applyProtection="0">
      <alignment vertical="center"/>
    </xf>
    <xf numFmtId="0" fontId="24" fillId="6" borderId="22" applyNumberFormat="0" applyAlignment="0" applyProtection="0">
      <alignment vertical="center"/>
    </xf>
    <xf numFmtId="0" fontId="25" fillId="6" borderId="21" applyNumberFormat="0" applyAlignment="0" applyProtection="0">
      <alignment vertical="center"/>
    </xf>
    <xf numFmtId="0" fontId="26" fillId="7" borderId="23" applyNumberFormat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" fontId="1" fillId="3" borderId="3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4" fontId="9" fillId="0" borderId="9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pane ySplit="5" topLeftCell="A6" activePane="bottomLeft" state="frozen"/>
      <selection/>
      <selection pane="bottomLeft" activeCell="C21" sqref="C21"/>
    </sheetView>
  </sheetViews>
  <sheetFormatPr defaultColWidth="10" defaultRowHeight="14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</cols>
  <sheetData>
    <row r="1" ht="14.25" customHeight="1" spans="1:6">
      <c r="A1" s="40"/>
      <c r="B1" s="26" t="s">
        <v>0</v>
      </c>
      <c r="C1" s="27"/>
      <c r="D1" s="27"/>
      <c r="E1" s="27"/>
      <c r="F1" s="38"/>
    </row>
    <row r="2" ht="19.9" customHeight="1" spans="1:6">
      <c r="A2" s="25"/>
      <c r="B2" s="3" t="s">
        <v>1</v>
      </c>
      <c r="C2" s="3"/>
      <c r="D2" s="3"/>
      <c r="E2" s="3"/>
      <c r="F2" s="11"/>
    </row>
    <row r="3" ht="17.1" customHeight="1" spans="1:6">
      <c r="A3" s="25"/>
      <c r="B3" s="28" t="s">
        <v>2</v>
      </c>
      <c r="C3" s="28"/>
      <c r="D3" s="29"/>
      <c r="E3" s="30" t="s">
        <v>3</v>
      </c>
      <c r="F3" s="11"/>
    </row>
    <row r="4" ht="21.4" customHeight="1" spans="1:6">
      <c r="A4" s="25"/>
      <c r="B4" s="41" t="s">
        <v>4</v>
      </c>
      <c r="C4" s="41"/>
      <c r="D4" s="41" t="s">
        <v>5</v>
      </c>
      <c r="E4" s="41"/>
      <c r="F4" s="11"/>
    </row>
    <row r="5" ht="21.4" customHeight="1" spans="1:6">
      <c r="A5" s="25"/>
      <c r="B5" s="41" t="s">
        <v>6</v>
      </c>
      <c r="C5" s="41" t="s">
        <v>7</v>
      </c>
      <c r="D5" s="41" t="s">
        <v>6</v>
      </c>
      <c r="E5" s="41" t="s">
        <v>7</v>
      </c>
      <c r="F5" s="11"/>
    </row>
    <row r="6" ht="19.9" customHeight="1" spans="1:6">
      <c r="A6" s="25"/>
      <c r="B6" s="46" t="s">
        <v>8</v>
      </c>
      <c r="C6" s="47">
        <v>9226.6</v>
      </c>
      <c r="D6" s="46" t="s">
        <v>9</v>
      </c>
      <c r="E6" s="47"/>
      <c r="F6" s="11"/>
    </row>
    <row r="7" ht="19.9" customHeight="1" spans="1:6">
      <c r="A7" s="25"/>
      <c r="B7" s="46" t="s">
        <v>10</v>
      </c>
      <c r="C7" s="47"/>
      <c r="D7" s="46" t="s">
        <v>11</v>
      </c>
      <c r="E7" s="47"/>
      <c r="F7" s="11"/>
    </row>
    <row r="8" ht="19.9" customHeight="1" spans="1:6">
      <c r="A8" s="25"/>
      <c r="B8" s="46" t="s">
        <v>12</v>
      </c>
      <c r="C8" s="47"/>
      <c r="D8" s="46" t="s">
        <v>13</v>
      </c>
      <c r="E8" s="47"/>
      <c r="F8" s="11"/>
    </row>
    <row r="9" ht="19.9" customHeight="1" spans="1:6">
      <c r="A9" s="25"/>
      <c r="B9" s="46" t="s">
        <v>14</v>
      </c>
      <c r="C9" s="47"/>
      <c r="D9" s="46" t="s">
        <v>15</v>
      </c>
      <c r="E9" s="47"/>
      <c r="F9" s="11"/>
    </row>
    <row r="10" ht="19.9" customHeight="1" spans="1:6">
      <c r="A10" s="25"/>
      <c r="B10" s="46" t="s">
        <v>16</v>
      </c>
      <c r="C10" s="47"/>
      <c r="D10" s="46" t="s">
        <v>17</v>
      </c>
      <c r="E10" s="47">
        <v>7638.69</v>
      </c>
      <c r="F10" s="11"/>
    </row>
    <row r="11" ht="19.9" customHeight="1" spans="1:6">
      <c r="A11" s="25"/>
      <c r="B11" s="46" t="s">
        <v>18</v>
      </c>
      <c r="C11" s="47"/>
      <c r="D11" s="46" t="s">
        <v>19</v>
      </c>
      <c r="E11" s="47"/>
      <c r="F11" s="11"/>
    </row>
    <row r="12" ht="19.9" customHeight="1" spans="1:6">
      <c r="A12" s="25"/>
      <c r="B12" s="46" t="s">
        <v>20</v>
      </c>
      <c r="C12" s="47"/>
      <c r="D12" s="46" t="s">
        <v>21</v>
      </c>
      <c r="E12" s="47"/>
      <c r="F12" s="11"/>
    </row>
    <row r="13" ht="19.9" customHeight="1" spans="1:6">
      <c r="A13" s="25"/>
      <c r="B13" s="46" t="s">
        <v>22</v>
      </c>
      <c r="C13" s="47"/>
      <c r="D13" s="46" t="s">
        <v>23</v>
      </c>
      <c r="E13" s="47">
        <v>971.52</v>
      </c>
      <c r="F13" s="11"/>
    </row>
    <row r="14" ht="19.9" customHeight="1" spans="1:6">
      <c r="A14" s="25"/>
      <c r="B14" s="46" t="s">
        <v>24</v>
      </c>
      <c r="C14" s="47"/>
      <c r="D14" s="46" t="s">
        <v>25</v>
      </c>
      <c r="E14" s="47"/>
      <c r="F14" s="11"/>
    </row>
    <row r="15" ht="19.9" customHeight="1" spans="1:6">
      <c r="A15" s="25"/>
      <c r="B15" s="46" t="s">
        <v>26</v>
      </c>
      <c r="C15" s="47"/>
      <c r="D15" s="46" t="s">
        <v>27</v>
      </c>
      <c r="E15" s="47">
        <v>521.77</v>
      </c>
      <c r="F15" s="11"/>
    </row>
    <row r="16" ht="19.9" customHeight="1" spans="1:6">
      <c r="A16" s="25"/>
      <c r="B16" s="46" t="s">
        <v>26</v>
      </c>
      <c r="C16" s="47"/>
      <c r="D16" s="46" t="s">
        <v>28</v>
      </c>
      <c r="E16" s="47"/>
      <c r="F16" s="11"/>
    </row>
    <row r="17" ht="19.9" customHeight="1" spans="1:6">
      <c r="A17" s="25"/>
      <c r="B17" s="46" t="s">
        <v>26</v>
      </c>
      <c r="C17" s="47"/>
      <c r="D17" s="46" t="s">
        <v>29</v>
      </c>
      <c r="E17" s="47"/>
      <c r="F17" s="11"/>
    </row>
    <row r="18" ht="19.9" customHeight="1" spans="1:6">
      <c r="A18" s="25"/>
      <c r="B18" s="46" t="s">
        <v>26</v>
      </c>
      <c r="C18" s="47"/>
      <c r="D18" s="46" t="s">
        <v>30</v>
      </c>
      <c r="E18" s="47"/>
      <c r="F18" s="11"/>
    </row>
    <row r="19" ht="19.9" customHeight="1" spans="1:6">
      <c r="A19" s="25"/>
      <c r="B19" s="46" t="s">
        <v>26</v>
      </c>
      <c r="C19" s="47"/>
      <c r="D19" s="46" t="s">
        <v>31</v>
      </c>
      <c r="E19" s="47"/>
      <c r="F19" s="11"/>
    </row>
    <row r="20" ht="19.9" customHeight="1" spans="1:6">
      <c r="A20" s="25"/>
      <c r="B20" s="46" t="s">
        <v>26</v>
      </c>
      <c r="C20" s="47"/>
      <c r="D20" s="46" t="s">
        <v>32</v>
      </c>
      <c r="E20" s="47"/>
      <c r="F20" s="11"/>
    </row>
    <row r="21" ht="19.9" customHeight="1" spans="1:6">
      <c r="A21" s="25"/>
      <c r="B21" s="46" t="s">
        <v>26</v>
      </c>
      <c r="C21" s="47"/>
      <c r="D21" s="46" t="s">
        <v>33</v>
      </c>
      <c r="E21" s="47"/>
      <c r="F21" s="11"/>
    </row>
    <row r="22" ht="19.9" customHeight="1" spans="1:6">
      <c r="A22" s="25"/>
      <c r="B22" s="46" t="s">
        <v>26</v>
      </c>
      <c r="C22" s="47"/>
      <c r="D22" s="46" t="s">
        <v>34</v>
      </c>
      <c r="E22" s="47"/>
      <c r="F22" s="11"/>
    </row>
    <row r="23" ht="19.9" customHeight="1" spans="1:6">
      <c r="A23" s="25"/>
      <c r="B23" s="46" t="s">
        <v>26</v>
      </c>
      <c r="C23" s="47"/>
      <c r="D23" s="46" t="s">
        <v>35</v>
      </c>
      <c r="E23" s="47"/>
      <c r="F23" s="11"/>
    </row>
    <row r="24" ht="19.9" customHeight="1" spans="1:6">
      <c r="A24" s="25"/>
      <c r="B24" s="46" t="s">
        <v>26</v>
      </c>
      <c r="C24" s="47"/>
      <c r="D24" s="46" t="s">
        <v>36</v>
      </c>
      <c r="E24" s="47"/>
      <c r="F24" s="11"/>
    </row>
    <row r="25" ht="19.9" customHeight="1" spans="1:6">
      <c r="A25" s="25"/>
      <c r="B25" s="46" t="s">
        <v>26</v>
      </c>
      <c r="C25" s="47"/>
      <c r="D25" s="46" t="s">
        <v>37</v>
      </c>
      <c r="E25" s="47">
        <v>241.19</v>
      </c>
      <c r="F25" s="11"/>
    </row>
    <row r="26" ht="19.9" customHeight="1" spans="1:6">
      <c r="A26" s="25"/>
      <c r="B26" s="46" t="s">
        <v>26</v>
      </c>
      <c r="C26" s="47"/>
      <c r="D26" s="46" t="s">
        <v>38</v>
      </c>
      <c r="E26" s="47"/>
      <c r="F26" s="11"/>
    </row>
    <row r="27" ht="19.9" customHeight="1" spans="1:6">
      <c r="A27" s="25"/>
      <c r="B27" s="46" t="s">
        <v>26</v>
      </c>
      <c r="C27" s="47"/>
      <c r="D27" s="46" t="s">
        <v>39</v>
      </c>
      <c r="E27" s="47"/>
      <c r="F27" s="11"/>
    </row>
    <row r="28" ht="19.9" customHeight="1" spans="1:6">
      <c r="A28" s="25"/>
      <c r="B28" s="46" t="s">
        <v>26</v>
      </c>
      <c r="C28" s="47"/>
      <c r="D28" s="46" t="s">
        <v>40</v>
      </c>
      <c r="E28" s="47"/>
      <c r="F28" s="11"/>
    </row>
    <row r="29" ht="19.9" customHeight="1" spans="1:6">
      <c r="A29" s="25"/>
      <c r="B29" s="46" t="s">
        <v>26</v>
      </c>
      <c r="C29" s="47"/>
      <c r="D29" s="46" t="s">
        <v>41</v>
      </c>
      <c r="E29" s="47"/>
      <c r="F29" s="11"/>
    </row>
    <row r="30" ht="19.9" customHeight="1" spans="1:6">
      <c r="A30" s="25"/>
      <c r="B30" s="46" t="s">
        <v>26</v>
      </c>
      <c r="C30" s="47"/>
      <c r="D30" s="46" t="s">
        <v>42</v>
      </c>
      <c r="E30" s="47"/>
      <c r="F30" s="11"/>
    </row>
    <row r="31" ht="19.9" customHeight="1" spans="1:6">
      <c r="A31" s="25"/>
      <c r="B31" s="46" t="s">
        <v>26</v>
      </c>
      <c r="C31" s="47"/>
      <c r="D31" s="46" t="s">
        <v>43</v>
      </c>
      <c r="E31" s="47"/>
      <c r="F31" s="11"/>
    </row>
    <row r="32" ht="19.9" customHeight="1" spans="1:6">
      <c r="A32" s="25"/>
      <c r="B32" s="46" t="s">
        <v>26</v>
      </c>
      <c r="C32" s="47"/>
      <c r="D32" s="46" t="s">
        <v>44</v>
      </c>
      <c r="E32" s="47"/>
      <c r="F32" s="11"/>
    </row>
    <row r="33" ht="19.9" customHeight="1" spans="1:6">
      <c r="A33" s="25"/>
      <c r="B33" s="48" t="s">
        <v>45</v>
      </c>
      <c r="C33" s="44">
        <f>SUM(C6:C32)</f>
        <v>9226.6</v>
      </c>
      <c r="D33" s="48" t="s">
        <v>46</v>
      </c>
      <c r="E33" s="44">
        <f>SUM(E6:E32)</f>
        <v>9373.17</v>
      </c>
      <c r="F33" s="11"/>
    </row>
    <row r="34" ht="19.9" customHeight="1" spans="1:6">
      <c r="A34" s="25"/>
      <c r="B34" s="46" t="s">
        <v>47</v>
      </c>
      <c r="C34" s="47">
        <v>146.57</v>
      </c>
      <c r="D34" s="46" t="s">
        <v>48</v>
      </c>
      <c r="E34" s="47"/>
      <c r="F34" s="11"/>
    </row>
    <row r="35" ht="19.9" customHeight="1" spans="1:6">
      <c r="A35" s="25"/>
      <c r="B35" s="48" t="s">
        <v>49</v>
      </c>
      <c r="C35" s="44">
        <f>SUM(C33:C34)</f>
        <v>9373.17</v>
      </c>
      <c r="D35" s="48" t="s">
        <v>50</v>
      </c>
      <c r="E35" s="44">
        <f>SUM(E33:E34)</f>
        <v>9373.17</v>
      </c>
      <c r="F35" s="11"/>
    </row>
    <row r="36" ht="8.45" customHeight="1" spans="1:6">
      <c r="A36" s="36"/>
      <c r="B36" s="37"/>
      <c r="C36" s="37"/>
      <c r="D36" s="37"/>
      <c r="E36" s="37"/>
      <c r="F36" s="12"/>
    </row>
    <row r="37" ht="14.25" customHeight="1" spans="2:5">
      <c r="B37" s="85"/>
      <c r="C37" s="85"/>
      <c r="D37" s="85"/>
      <c r="E37" s="85"/>
    </row>
    <row r="38" ht="14.25" customHeight="1" spans="2:5">
      <c r="B38" s="85"/>
      <c r="C38" s="85"/>
      <c r="D38" s="85"/>
      <c r="E38" s="85"/>
    </row>
    <row r="39" ht="14.25" customHeight="1" spans="2:5">
      <c r="B39" s="85"/>
      <c r="C39" s="85"/>
      <c r="D39" s="85"/>
      <c r="E39" s="85"/>
    </row>
    <row r="40" ht="14.25" customHeight="1" spans="2:5">
      <c r="B40" s="85"/>
      <c r="C40" s="85"/>
      <c r="D40" s="85"/>
      <c r="E40" s="85"/>
    </row>
    <row r="41" ht="14.25" customHeight="1" spans="2:5">
      <c r="B41" s="85"/>
      <c r="C41" s="85"/>
      <c r="D41" s="85"/>
      <c r="E41" s="85"/>
    </row>
    <row r="42" ht="14.25" customHeight="1" spans="2:5">
      <c r="B42" s="85"/>
      <c r="C42" s="85"/>
      <c r="D42" s="85"/>
      <c r="E42" s="85"/>
    </row>
    <row r="43" ht="14.25" customHeight="1" spans="2:5">
      <c r="B43" s="85"/>
      <c r="C43" s="85"/>
      <c r="D43" s="85"/>
      <c r="E43" s="85"/>
    </row>
    <row r="44" ht="14.25" customHeight="1" spans="2:5">
      <c r="B44" s="85"/>
      <c r="C44" s="85"/>
      <c r="D44" s="85"/>
      <c r="E44" s="85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F37" sqref="F37"/>
    </sheetView>
  </sheetViews>
  <sheetFormatPr defaultColWidth="10" defaultRowHeight="14"/>
  <cols>
    <col min="1" max="1" width="1.5" customWidth="1"/>
    <col min="2" max="2" width="48.75" customWidth="1"/>
    <col min="3" max="3" width="15.375" customWidth="1"/>
    <col min="4" max="4" width="20" customWidth="1"/>
    <col min="5" max="5" width="24.375" customWidth="1"/>
    <col min="6" max="6" width="20.5" customWidth="1"/>
    <col min="7" max="7" width="15.375" customWidth="1"/>
    <col min="8" max="8" width="16.125" customWidth="1"/>
    <col min="9" max="9" width="1.5" customWidth="1"/>
  </cols>
  <sheetData>
    <row r="1" ht="14.25" customHeight="1" spans="1:9">
      <c r="A1" s="13"/>
      <c r="B1" s="1" t="s">
        <v>213</v>
      </c>
      <c r="C1" s="13"/>
      <c r="E1" s="13"/>
      <c r="F1" s="13"/>
      <c r="G1" s="13"/>
      <c r="I1" s="21"/>
    </row>
    <row r="2" ht="19.9" customHeight="1" spans="1:9">
      <c r="A2" s="14"/>
      <c r="B2" s="14" t="s">
        <v>214</v>
      </c>
      <c r="C2" s="14"/>
      <c r="D2" s="14"/>
      <c r="E2" s="14"/>
      <c r="F2" s="14"/>
      <c r="G2" s="14"/>
      <c r="H2" s="14"/>
      <c r="I2" s="21" t="s">
        <v>193</v>
      </c>
    </row>
    <row r="3" ht="17.1" customHeight="1" spans="1:9">
      <c r="A3" s="15"/>
      <c r="B3" s="4"/>
      <c r="C3" s="4"/>
      <c r="D3" s="4"/>
      <c r="E3" s="4"/>
      <c r="F3" s="4"/>
      <c r="H3" s="10" t="s">
        <v>3</v>
      </c>
      <c r="I3" s="21"/>
    </row>
    <row r="4" ht="21.4" customHeight="1" spans="1:9">
      <c r="A4" s="16"/>
      <c r="B4" s="6" t="s">
        <v>215</v>
      </c>
      <c r="C4" s="6" t="s">
        <v>216</v>
      </c>
      <c r="D4" s="6"/>
      <c r="E4" s="6"/>
      <c r="F4" s="6" t="s">
        <v>217</v>
      </c>
      <c r="G4" s="6" t="s">
        <v>218</v>
      </c>
      <c r="H4" s="6" t="s">
        <v>219</v>
      </c>
      <c r="I4" s="21"/>
    </row>
    <row r="5" ht="21.4" customHeight="1" spans="2:9">
      <c r="B5" s="6"/>
      <c r="C5" s="6" t="s">
        <v>220</v>
      </c>
      <c r="D5" s="6" t="s">
        <v>221</v>
      </c>
      <c r="E5" s="6" t="s">
        <v>222</v>
      </c>
      <c r="F5" s="6"/>
      <c r="G5" s="6"/>
      <c r="H5" s="6"/>
      <c r="I5" s="49"/>
    </row>
    <row r="6" ht="19.9" customHeight="1" spans="1:9">
      <c r="A6" s="17"/>
      <c r="B6" s="52" t="s">
        <v>223</v>
      </c>
      <c r="C6" s="59" t="s">
        <v>26</v>
      </c>
      <c r="D6" s="59" t="s">
        <v>26</v>
      </c>
      <c r="E6" s="59" t="s">
        <v>26</v>
      </c>
      <c r="F6" s="60"/>
      <c r="G6" s="47"/>
      <c r="H6" s="60"/>
      <c r="I6" s="23"/>
    </row>
    <row r="7" ht="19.9" customHeight="1" spans="1:9">
      <c r="A7" s="16"/>
      <c r="B7" s="54" t="s">
        <v>26</v>
      </c>
      <c r="C7" s="54" t="s">
        <v>26</v>
      </c>
      <c r="D7" s="54" t="s">
        <v>26</v>
      </c>
      <c r="E7" s="54" t="s">
        <v>26</v>
      </c>
      <c r="F7" s="33"/>
      <c r="G7" s="47"/>
      <c r="H7" s="33"/>
      <c r="I7" s="21"/>
    </row>
    <row r="8" ht="19.9" customHeight="1" spans="1:9">
      <c r="A8" s="16"/>
      <c r="B8" s="56" t="s">
        <v>26</v>
      </c>
      <c r="C8" s="54" t="s">
        <v>26</v>
      </c>
      <c r="D8" s="54" t="s">
        <v>26</v>
      </c>
      <c r="E8" s="54" t="s">
        <v>26</v>
      </c>
      <c r="F8" s="54" t="s">
        <v>26</v>
      </c>
      <c r="G8" s="47"/>
      <c r="H8" s="33"/>
      <c r="I8" s="21"/>
    </row>
    <row r="9" ht="8.45" customHeight="1" spans="1:9">
      <c r="A9" s="20"/>
      <c r="B9" s="20"/>
      <c r="C9" s="20"/>
      <c r="D9" s="20"/>
      <c r="E9" s="20"/>
      <c r="F9" s="20"/>
      <c r="G9" s="20"/>
      <c r="H9" s="20"/>
      <c r="I9" s="24"/>
    </row>
  </sheetData>
  <mergeCells count="6">
    <mergeCell ref="B2:H2"/>
    <mergeCell ref="C4:E4"/>
    <mergeCell ref="B4:B5"/>
    <mergeCell ref="F4:F5"/>
    <mergeCell ref="G4:G5"/>
    <mergeCell ref="H4:H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"/>
    </sheetView>
  </sheetViews>
  <sheetFormatPr defaultColWidth="10" defaultRowHeight="14" outlineLevelRow="7" outlineLevelCol="4"/>
  <cols>
    <col min="1" max="1" width="1.5" customWidth="1"/>
    <col min="2" max="2" width="48.75" customWidth="1"/>
    <col min="3" max="3" width="25.625" customWidth="1"/>
    <col min="4" max="4" width="23" customWidth="1"/>
    <col min="5" max="5" width="1.5" customWidth="1"/>
  </cols>
  <sheetData>
    <row r="1" ht="14.25" customHeight="1" spans="1:5">
      <c r="A1" s="13"/>
      <c r="B1" s="1" t="s">
        <v>224</v>
      </c>
      <c r="C1" s="1"/>
      <c r="D1" s="1"/>
      <c r="E1" s="21"/>
    </row>
    <row r="2" ht="19.9" customHeight="1" spans="1:5">
      <c r="A2" s="14"/>
      <c r="B2" s="14" t="s">
        <v>225</v>
      </c>
      <c r="C2" s="14"/>
      <c r="D2" s="14"/>
      <c r="E2" s="21" t="s">
        <v>193</v>
      </c>
    </row>
    <row r="3" ht="17.1" customHeight="1" spans="1:5">
      <c r="A3" s="5"/>
      <c r="B3" s="4"/>
      <c r="C3" s="31"/>
      <c r="D3" s="10" t="s">
        <v>3</v>
      </c>
      <c r="E3" s="49"/>
    </row>
    <row r="4" ht="40.35" customHeight="1" spans="1:5">
      <c r="A4" s="50"/>
      <c r="B4" s="6" t="s">
        <v>215</v>
      </c>
      <c r="C4" s="6" t="s">
        <v>226</v>
      </c>
      <c r="D4" s="6" t="s">
        <v>227</v>
      </c>
      <c r="E4" s="49"/>
    </row>
    <row r="5" ht="19.9" customHeight="1" spans="1:5">
      <c r="A5" s="51"/>
      <c r="B5" s="52" t="s">
        <v>223</v>
      </c>
      <c r="C5" s="52" t="s">
        <v>26</v>
      </c>
      <c r="D5" s="44"/>
      <c r="E5" s="53"/>
    </row>
    <row r="6" ht="19.9" customHeight="1" spans="1:5">
      <c r="A6" s="50"/>
      <c r="B6" s="54" t="s">
        <v>26</v>
      </c>
      <c r="C6" s="55" t="s">
        <v>26</v>
      </c>
      <c r="D6" s="47"/>
      <c r="E6" s="49"/>
    </row>
    <row r="7" ht="19.9" customHeight="1" spans="1:5">
      <c r="A7" s="50"/>
      <c r="B7" s="56" t="s">
        <v>26</v>
      </c>
      <c r="C7" s="54" t="s">
        <v>26</v>
      </c>
      <c r="D7" s="47"/>
      <c r="E7" s="31"/>
    </row>
    <row r="8" ht="8.45" customHeight="1" spans="1:5">
      <c r="A8" s="57"/>
      <c r="B8" s="57"/>
      <c r="C8" s="57"/>
      <c r="D8" s="57"/>
      <c r="E8" s="58"/>
    </row>
  </sheetData>
  <mergeCells count="1">
    <mergeCell ref="B2:D2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E19" sqref="E19"/>
    </sheetView>
  </sheetViews>
  <sheetFormatPr defaultColWidth="10" defaultRowHeight="14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ht="14.25" customHeight="1" spans="1:6">
      <c r="A1" s="40"/>
      <c r="B1" s="26" t="s">
        <v>228</v>
      </c>
      <c r="C1" s="27"/>
      <c r="D1" s="27"/>
      <c r="E1" s="27"/>
      <c r="F1" s="38"/>
    </row>
    <row r="2" ht="19.9" customHeight="1" spans="1:6">
      <c r="A2" s="25"/>
      <c r="B2" s="3" t="s">
        <v>229</v>
      </c>
      <c r="C2" s="3"/>
      <c r="D2" s="3"/>
      <c r="E2" s="3"/>
      <c r="F2" s="11"/>
    </row>
    <row r="3" ht="17.1" customHeight="1" spans="1:6">
      <c r="A3" s="25"/>
      <c r="B3" s="28" t="s">
        <v>230</v>
      </c>
      <c r="C3" s="28"/>
      <c r="D3" s="29"/>
      <c r="E3" s="30" t="s">
        <v>3</v>
      </c>
      <c r="F3" s="11"/>
    </row>
    <row r="4" ht="21.4" customHeight="1" spans="1:6">
      <c r="A4" s="25"/>
      <c r="B4" s="41" t="s">
        <v>4</v>
      </c>
      <c r="C4" s="41"/>
      <c r="D4" s="41" t="s">
        <v>5</v>
      </c>
      <c r="E4" s="41"/>
      <c r="F4" s="11"/>
    </row>
    <row r="5" ht="21.4" customHeight="1" spans="1:6">
      <c r="A5" s="25"/>
      <c r="B5" s="41" t="s">
        <v>6</v>
      </c>
      <c r="C5" s="41" t="s">
        <v>7</v>
      </c>
      <c r="D5" s="41" t="s">
        <v>6</v>
      </c>
      <c r="E5" s="41" t="s">
        <v>7</v>
      </c>
      <c r="F5" s="11"/>
    </row>
    <row r="6" ht="19.9" customHeight="1" spans="1:6">
      <c r="A6" s="42"/>
      <c r="B6" s="43" t="s">
        <v>141</v>
      </c>
      <c r="C6" s="44"/>
      <c r="D6" s="43" t="s">
        <v>142</v>
      </c>
      <c r="E6" s="44"/>
      <c r="F6" s="45"/>
    </row>
    <row r="7" ht="19.9" customHeight="1" spans="1:6">
      <c r="A7" s="25"/>
      <c r="B7" s="46" t="s">
        <v>10</v>
      </c>
      <c r="C7" s="47"/>
      <c r="D7" s="46" t="s">
        <v>231</v>
      </c>
      <c r="E7" s="47"/>
      <c r="F7" s="11"/>
    </row>
    <row r="8" ht="19.9" customHeight="1" spans="1:6">
      <c r="A8" s="25"/>
      <c r="B8" s="46" t="s">
        <v>26</v>
      </c>
      <c r="C8" s="47"/>
      <c r="D8" s="46" t="s">
        <v>232</v>
      </c>
      <c r="E8" s="47"/>
      <c r="F8" s="11"/>
    </row>
    <row r="9" ht="19.9" customHeight="1" spans="1:6">
      <c r="A9" s="25"/>
      <c r="B9" s="46" t="s">
        <v>26</v>
      </c>
      <c r="C9" s="47"/>
      <c r="D9" s="46" t="s">
        <v>233</v>
      </c>
      <c r="E9" s="47"/>
      <c r="F9" s="11"/>
    </row>
    <row r="10" ht="19.9" customHeight="1" spans="1:6">
      <c r="A10" s="25"/>
      <c r="B10" s="46" t="s">
        <v>26</v>
      </c>
      <c r="C10" s="47"/>
      <c r="D10" s="46" t="s">
        <v>234</v>
      </c>
      <c r="E10" s="47"/>
      <c r="F10" s="11"/>
    </row>
    <row r="11" ht="19.9" customHeight="1" spans="1:6">
      <c r="A11" s="25"/>
      <c r="B11" s="46" t="s">
        <v>26</v>
      </c>
      <c r="C11" s="47"/>
      <c r="D11" s="46" t="s">
        <v>235</v>
      </c>
      <c r="E11" s="47"/>
      <c r="F11" s="11"/>
    </row>
    <row r="12" ht="19.9" customHeight="1" spans="1:6">
      <c r="A12" s="25"/>
      <c r="B12" s="46" t="s">
        <v>26</v>
      </c>
      <c r="C12" s="47"/>
      <c r="D12" s="46" t="s">
        <v>236</v>
      </c>
      <c r="E12" s="47"/>
      <c r="F12" s="11"/>
    </row>
    <row r="13" ht="19.9" customHeight="1" spans="1:6">
      <c r="A13" s="25"/>
      <c r="B13" s="46" t="s">
        <v>26</v>
      </c>
      <c r="C13" s="47"/>
      <c r="D13" s="46" t="s">
        <v>237</v>
      </c>
      <c r="E13" s="47"/>
      <c r="F13" s="11"/>
    </row>
    <row r="14" ht="19.9" customHeight="1" spans="1:6">
      <c r="A14" s="25"/>
      <c r="B14" s="46" t="s">
        <v>26</v>
      </c>
      <c r="C14" s="47"/>
      <c r="D14" s="46" t="s">
        <v>238</v>
      </c>
      <c r="E14" s="47"/>
      <c r="F14" s="11"/>
    </row>
    <row r="15" ht="19.9" customHeight="1" spans="1:6">
      <c r="A15" s="25"/>
      <c r="B15" s="46" t="s">
        <v>26</v>
      </c>
      <c r="C15" s="47"/>
      <c r="D15" s="46" t="s">
        <v>239</v>
      </c>
      <c r="E15" s="47"/>
      <c r="F15" s="11"/>
    </row>
    <row r="16" ht="19.9" customHeight="1" spans="1:6">
      <c r="A16" s="25"/>
      <c r="B16" s="46" t="s">
        <v>26</v>
      </c>
      <c r="C16" s="47"/>
      <c r="D16" s="46" t="s">
        <v>240</v>
      </c>
      <c r="E16" s="47"/>
      <c r="F16" s="11"/>
    </row>
    <row r="17" ht="19.9" customHeight="1" spans="1:6">
      <c r="A17" s="25"/>
      <c r="B17" s="46" t="s">
        <v>26</v>
      </c>
      <c r="C17" s="47"/>
      <c r="D17" s="46" t="s">
        <v>241</v>
      </c>
      <c r="E17" s="47"/>
      <c r="F17" s="11"/>
    </row>
    <row r="18" ht="19.9" customHeight="1" spans="1:6">
      <c r="A18" s="25"/>
      <c r="B18" s="46" t="s">
        <v>26</v>
      </c>
      <c r="C18" s="47"/>
      <c r="D18" s="46" t="s">
        <v>242</v>
      </c>
      <c r="E18" s="47"/>
      <c r="F18" s="11"/>
    </row>
    <row r="19" ht="19.9" customHeight="1" spans="1:6">
      <c r="A19" s="25"/>
      <c r="B19" s="46" t="s">
        <v>26</v>
      </c>
      <c r="C19" s="47"/>
      <c r="D19" s="46" t="s">
        <v>243</v>
      </c>
      <c r="E19" s="47"/>
      <c r="F19" s="11"/>
    </row>
    <row r="20" ht="19.9" customHeight="1" spans="1:6">
      <c r="A20" s="25"/>
      <c r="B20" s="46" t="s">
        <v>26</v>
      </c>
      <c r="C20" s="47"/>
      <c r="D20" s="46" t="s">
        <v>244</v>
      </c>
      <c r="E20" s="47"/>
      <c r="F20" s="11"/>
    </row>
    <row r="21" ht="19.9" customHeight="1" spans="1:6">
      <c r="A21" s="25"/>
      <c r="B21" s="46" t="s">
        <v>26</v>
      </c>
      <c r="C21" s="47"/>
      <c r="D21" s="46" t="s">
        <v>245</v>
      </c>
      <c r="E21" s="47"/>
      <c r="F21" s="11"/>
    </row>
    <row r="22" ht="19.9" customHeight="1" spans="1:6">
      <c r="A22" s="42"/>
      <c r="B22" s="43" t="s">
        <v>159</v>
      </c>
      <c r="C22" s="44"/>
      <c r="D22" s="43" t="s">
        <v>160</v>
      </c>
      <c r="E22" s="44"/>
      <c r="F22" s="45"/>
    </row>
    <row r="23" ht="19.9" customHeight="1" spans="2:5">
      <c r="B23" s="46" t="s">
        <v>246</v>
      </c>
      <c r="C23" s="47"/>
      <c r="D23" s="46" t="s">
        <v>26</v>
      </c>
      <c r="E23" s="47"/>
    </row>
    <row r="24" ht="19.9" customHeight="1" spans="1:6">
      <c r="A24" s="25"/>
      <c r="B24" s="48" t="s">
        <v>49</v>
      </c>
      <c r="C24" s="44"/>
      <c r="D24" s="48" t="s">
        <v>50</v>
      </c>
      <c r="E24" s="44"/>
      <c r="F24" s="11"/>
    </row>
    <row r="25" ht="8.45" customHeight="1" spans="1:6">
      <c r="A25" s="36"/>
      <c r="B25" s="37"/>
      <c r="C25" s="37"/>
      <c r="D25" s="37"/>
      <c r="E25" s="37"/>
      <c r="F25" s="12"/>
    </row>
  </sheetData>
  <mergeCells count="5">
    <mergeCell ref="B2:E2"/>
    <mergeCell ref="B3:C3"/>
    <mergeCell ref="B4:C4"/>
    <mergeCell ref="D4:E4"/>
    <mergeCell ref="A7:A21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A1"/>
    </sheetView>
  </sheetViews>
  <sheetFormatPr defaultColWidth="10" defaultRowHeight="14" outlineLevelRow="6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9" width="16.375" customWidth="1"/>
    <col min="10" max="10" width="1.5" customWidth="1"/>
  </cols>
  <sheetData>
    <row r="1" ht="14.25" customHeight="1" spans="1:10">
      <c r="A1" s="25"/>
      <c r="B1" s="26" t="s">
        <v>247</v>
      </c>
      <c r="C1" s="27"/>
      <c r="D1" s="2"/>
      <c r="E1" s="2"/>
      <c r="F1" s="2"/>
      <c r="G1" s="2"/>
      <c r="H1" s="2"/>
      <c r="I1" s="2"/>
      <c r="J1" s="27"/>
    </row>
    <row r="2" ht="19.9" customHeight="1" spans="1:10">
      <c r="A2" s="25"/>
      <c r="B2" s="3" t="s">
        <v>248</v>
      </c>
      <c r="C2" s="3"/>
      <c r="D2" s="3"/>
      <c r="E2" s="3"/>
      <c r="F2" s="3"/>
      <c r="G2" s="3"/>
      <c r="H2" s="3"/>
      <c r="I2" s="3"/>
      <c r="J2" s="27"/>
    </row>
    <row r="3" ht="17.1" customHeight="1" spans="1:10">
      <c r="A3" s="25"/>
      <c r="B3" s="28"/>
      <c r="C3" s="28"/>
      <c r="D3" s="29"/>
      <c r="F3" s="29"/>
      <c r="H3" s="29"/>
      <c r="J3" s="29"/>
    </row>
    <row r="4" ht="21.4" customHeight="1" spans="1:10">
      <c r="A4" s="31"/>
      <c r="B4" s="32" t="s">
        <v>68</v>
      </c>
      <c r="C4" s="32" t="s">
        <v>69</v>
      </c>
      <c r="D4" s="32" t="s">
        <v>55</v>
      </c>
      <c r="E4" s="32" t="s">
        <v>70</v>
      </c>
      <c r="F4" s="32"/>
      <c r="G4" s="32"/>
      <c r="H4" s="32"/>
      <c r="I4" s="32" t="s">
        <v>71</v>
      </c>
      <c r="J4" s="11"/>
    </row>
    <row r="5" ht="21.4" customHeight="1" spans="2:10">
      <c r="B5" s="32"/>
      <c r="C5" s="32"/>
      <c r="D5" s="32"/>
      <c r="E5" s="32" t="s">
        <v>75</v>
      </c>
      <c r="F5" s="32" t="s">
        <v>76</v>
      </c>
      <c r="G5" s="32" t="s">
        <v>77</v>
      </c>
      <c r="H5" s="32" t="s">
        <v>78</v>
      </c>
      <c r="I5" s="32"/>
      <c r="J5" s="11"/>
    </row>
    <row r="6" ht="19.9" customHeight="1" spans="1:10">
      <c r="A6" s="25"/>
      <c r="B6" s="33"/>
      <c r="C6" s="34" t="s">
        <v>65</v>
      </c>
      <c r="D6" s="39"/>
      <c r="E6" s="35"/>
      <c r="F6" s="35"/>
      <c r="G6" s="35"/>
      <c r="H6" s="35"/>
      <c r="I6" s="35"/>
      <c r="J6" s="38"/>
    </row>
    <row r="7" ht="8.45" customHeight="1" spans="1:10">
      <c r="A7" s="36"/>
      <c r="B7" s="37"/>
      <c r="C7" s="37"/>
      <c r="D7" s="37"/>
      <c r="E7" s="37"/>
      <c r="F7" s="37"/>
      <c r="G7" s="37"/>
      <c r="H7" s="37"/>
      <c r="I7" s="37"/>
      <c r="J7" s="37"/>
    </row>
  </sheetData>
  <mergeCells count="7">
    <mergeCell ref="B2:I2"/>
    <mergeCell ref="B3:C3"/>
    <mergeCell ref="E4:H4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G35" sqref="G35"/>
    </sheetView>
  </sheetViews>
  <sheetFormatPr defaultColWidth="10" defaultRowHeight="14" outlineLevelRow="6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7" width="16.375" customWidth="1"/>
    <col min="8" max="8" width="20.25" customWidth="1"/>
    <col min="9" max="9" width="1.5" customWidth="1"/>
  </cols>
  <sheetData>
    <row r="1" ht="14.25" customHeight="1" spans="1:9">
      <c r="A1" s="25"/>
      <c r="B1" s="26" t="s">
        <v>249</v>
      </c>
      <c r="C1" s="27"/>
      <c r="D1" s="2"/>
      <c r="E1" s="2"/>
      <c r="F1" s="2"/>
      <c r="G1" s="2"/>
      <c r="H1" s="2"/>
      <c r="I1" s="27"/>
    </row>
    <row r="2" ht="19.9" customHeight="1" spans="1:9">
      <c r="A2" s="25"/>
      <c r="B2" s="3" t="s">
        <v>250</v>
      </c>
      <c r="C2" s="3"/>
      <c r="D2" s="3"/>
      <c r="E2" s="3"/>
      <c r="F2" s="3"/>
      <c r="G2" s="3"/>
      <c r="H2" s="3"/>
      <c r="I2" s="27"/>
    </row>
    <row r="3" ht="17.1" customHeight="1" spans="1:9">
      <c r="A3" s="25"/>
      <c r="B3" s="28"/>
      <c r="C3" s="28"/>
      <c r="D3" s="29"/>
      <c r="E3" s="29"/>
      <c r="F3" s="29"/>
      <c r="G3" s="29"/>
      <c r="H3" s="30" t="s">
        <v>3</v>
      </c>
      <c r="I3" s="29"/>
    </row>
    <row r="4" ht="21.4" customHeight="1" spans="1:9">
      <c r="A4" s="31"/>
      <c r="B4" s="32" t="s">
        <v>166</v>
      </c>
      <c r="C4" s="32"/>
      <c r="D4" s="32" t="s">
        <v>251</v>
      </c>
      <c r="E4" s="32"/>
      <c r="F4" s="32"/>
      <c r="G4" s="32"/>
      <c r="H4" s="32"/>
      <c r="I4" s="11"/>
    </row>
    <row r="5" ht="21.4" customHeight="1" spans="2:8">
      <c r="B5" s="32" t="s">
        <v>68</v>
      </c>
      <c r="C5" s="32" t="s">
        <v>69</v>
      </c>
      <c r="D5" s="32" t="s">
        <v>55</v>
      </c>
      <c r="E5" s="32" t="s">
        <v>75</v>
      </c>
      <c r="F5" s="32" t="s">
        <v>76</v>
      </c>
      <c r="G5" s="32" t="s">
        <v>77</v>
      </c>
      <c r="H5" s="32" t="s">
        <v>78</v>
      </c>
    </row>
    <row r="6" ht="19.9" customHeight="1" spans="1:9">
      <c r="A6" s="25"/>
      <c r="B6" s="33"/>
      <c r="C6" s="34" t="s">
        <v>65</v>
      </c>
      <c r="D6" s="35"/>
      <c r="E6" s="35"/>
      <c r="F6" s="35"/>
      <c r="G6" s="35"/>
      <c r="H6" s="35"/>
      <c r="I6" s="38"/>
    </row>
    <row r="7" ht="8.45" customHeight="1" spans="1:9">
      <c r="A7" s="36"/>
      <c r="B7" s="37"/>
      <c r="C7" s="37"/>
      <c r="D7" s="37"/>
      <c r="E7" s="37"/>
      <c r="F7" s="37"/>
      <c r="G7" s="37"/>
      <c r="H7" s="37"/>
      <c r="I7" s="37"/>
    </row>
  </sheetData>
  <mergeCells count="4">
    <mergeCell ref="B2:H2"/>
    <mergeCell ref="B3:C3"/>
    <mergeCell ref="B4:C4"/>
    <mergeCell ref="D4:H4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F36" sqref="F36"/>
    </sheetView>
  </sheetViews>
  <sheetFormatPr defaultColWidth="10" defaultRowHeight="14" outlineLevelRow="6"/>
  <cols>
    <col min="1" max="1" width="1.5" customWidth="1"/>
    <col min="2" max="2" width="14.625" customWidth="1"/>
    <col min="3" max="3" width="42" customWidth="1"/>
    <col min="4" max="5" width="18.875" customWidth="1"/>
    <col min="6" max="6" width="16.375" customWidth="1"/>
    <col min="7" max="8" width="16.5" customWidth="1"/>
    <col min="9" max="9" width="18.875" customWidth="1"/>
    <col min="10" max="10" width="1.5" customWidth="1"/>
  </cols>
  <sheetData>
    <row r="1" ht="14.25" customHeight="1" spans="1:10">
      <c r="A1" s="13"/>
      <c r="B1" s="1" t="s">
        <v>252</v>
      </c>
      <c r="C1" s="1"/>
      <c r="D1" s="2"/>
      <c r="E1" s="13"/>
      <c r="F1" s="13"/>
      <c r="G1" s="13"/>
      <c r="H1" s="13" t="s">
        <v>191</v>
      </c>
      <c r="I1" s="13"/>
      <c r="J1" s="21"/>
    </row>
    <row r="2" ht="19.9" customHeight="1" spans="1:10">
      <c r="A2" s="13"/>
      <c r="B2" s="14" t="s">
        <v>253</v>
      </c>
      <c r="C2" s="14"/>
      <c r="D2" s="14"/>
      <c r="E2" s="14"/>
      <c r="F2" s="14"/>
      <c r="G2" s="14"/>
      <c r="H2" s="14"/>
      <c r="I2" s="14"/>
      <c r="J2" s="21" t="s">
        <v>193</v>
      </c>
    </row>
    <row r="3" ht="17.1" customHeight="1" spans="1:10">
      <c r="A3" s="15"/>
      <c r="B3" s="4"/>
      <c r="C3" s="4"/>
      <c r="D3" s="4"/>
      <c r="E3" s="5"/>
      <c r="F3" s="15"/>
      <c r="G3" s="15"/>
      <c r="H3" s="15"/>
      <c r="I3" s="22" t="s">
        <v>3</v>
      </c>
      <c r="J3" s="21"/>
    </row>
    <row r="4" ht="21.4" customHeight="1" spans="1:10">
      <c r="A4" s="16"/>
      <c r="B4" s="6" t="s">
        <v>194</v>
      </c>
      <c r="C4" s="6" t="s">
        <v>195</v>
      </c>
      <c r="D4" s="6" t="s">
        <v>196</v>
      </c>
      <c r="E4" s="6" t="s">
        <v>197</v>
      </c>
      <c r="F4" s="6" t="s">
        <v>198</v>
      </c>
      <c r="G4" s="6"/>
      <c r="H4" s="6"/>
      <c r="I4" s="6" t="s">
        <v>199</v>
      </c>
      <c r="J4" s="21"/>
    </row>
    <row r="5" ht="21.4" customHeight="1" spans="1:10">
      <c r="A5" s="16"/>
      <c r="B5" s="6"/>
      <c r="C5" s="6"/>
      <c r="D5" s="6"/>
      <c r="E5" s="6"/>
      <c r="F5" s="6" t="s">
        <v>58</v>
      </c>
      <c r="G5" s="6" t="s">
        <v>200</v>
      </c>
      <c r="H5" s="6" t="s">
        <v>201</v>
      </c>
      <c r="I5" s="6"/>
      <c r="J5" s="21"/>
    </row>
    <row r="6" ht="19.9" customHeight="1" spans="1:10">
      <c r="A6" s="17"/>
      <c r="B6" s="18" t="s">
        <v>65</v>
      </c>
      <c r="C6" s="18"/>
      <c r="D6" s="19"/>
      <c r="E6" s="19"/>
      <c r="F6" s="19"/>
      <c r="G6" s="19"/>
      <c r="H6" s="19"/>
      <c r="I6" s="19"/>
      <c r="J6" s="23"/>
    </row>
    <row r="7" ht="8.45" customHeight="1" spans="1:10">
      <c r="A7" s="20"/>
      <c r="B7" s="20"/>
      <c r="C7" s="20"/>
      <c r="D7" s="20"/>
      <c r="E7" s="20"/>
      <c r="F7" s="20"/>
      <c r="G7" s="20"/>
      <c r="H7" s="20"/>
      <c r="I7" s="20"/>
      <c r="J7" s="24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workbookViewId="0">
      <pane ySplit="5" topLeftCell="A7" activePane="bottomLeft" state="frozen"/>
      <selection/>
      <selection pane="bottomLeft" activeCell="E8" sqref="E8"/>
    </sheetView>
  </sheetViews>
  <sheetFormatPr defaultColWidth="10" defaultRowHeight="14"/>
  <cols>
    <col min="1" max="1" width="16.75" customWidth="1"/>
    <col min="2" max="2" width="40" customWidth="1"/>
    <col min="3" max="3" width="31.75" customWidth="1"/>
    <col min="4" max="12" width="16.375" customWidth="1"/>
    <col min="13" max="13" width="1.5" customWidth="1"/>
    <col min="14" max="15" width="9.75" customWidth="1"/>
  </cols>
  <sheetData>
    <row r="1" ht="14.25" customHeight="1" spans="1:13">
      <c r="A1" s="1" t="s">
        <v>254</v>
      </c>
      <c r="B1" s="1"/>
      <c r="C1" s="2"/>
      <c r="D1" s="2"/>
      <c r="E1" s="2"/>
      <c r="F1" s="2"/>
      <c r="G1" s="2" t="s">
        <v>191</v>
      </c>
      <c r="H1" s="2"/>
      <c r="I1" s="2"/>
      <c r="J1" s="2"/>
      <c r="K1" s="2"/>
      <c r="L1" s="2"/>
      <c r="M1" s="2"/>
    </row>
    <row r="2" ht="19.9" customHeight="1" spans="1:13">
      <c r="A2" s="3" t="s">
        <v>255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ht="17.1" customHeight="1" spans="1:13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10" t="s">
        <v>3</v>
      </c>
      <c r="M3" s="5"/>
    </row>
    <row r="4" ht="21.4" customHeight="1" spans="1:13">
      <c r="A4" s="6" t="s">
        <v>256</v>
      </c>
      <c r="B4" s="6" t="s">
        <v>204</v>
      </c>
      <c r="C4" s="6" t="s">
        <v>257</v>
      </c>
      <c r="D4" s="6" t="s">
        <v>55</v>
      </c>
      <c r="E4" s="6" t="s">
        <v>258</v>
      </c>
      <c r="F4" s="6"/>
      <c r="G4" s="6"/>
      <c r="H4" s="6" t="s">
        <v>259</v>
      </c>
      <c r="I4" s="6"/>
      <c r="J4" s="6"/>
      <c r="K4" s="6" t="s">
        <v>62</v>
      </c>
      <c r="L4" s="6" t="s">
        <v>63</v>
      </c>
      <c r="M4" s="11"/>
    </row>
    <row r="5" ht="42.75" customHeight="1" spans="1:13">
      <c r="A5" s="7"/>
      <c r="B5" s="7"/>
      <c r="C5" s="7"/>
      <c r="D5" s="7"/>
      <c r="E5" s="7" t="s">
        <v>260</v>
      </c>
      <c r="F5" s="7" t="s">
        <v>261</v>
      </c>
      <c r="G5" s="7" t="s">
        <v>262</v>
      </c>
      <c r="H5" s="7" t="s">
        <v>260</v>
      </c>
      <c r="I5" s="7" t="s">
        <v>261</v>
      </c>
      <c r="J5" s="7" t="s">
        <v>262</v>
      </c>
      <c r="K5" s="7"/>
      <c r="L5" s="7"/>
      <c r="M5" s="11"/>
    </row>
    <row r="6" ht="24" customHeight="1" spans="1:13">
      <c r="A6" s="8"/>
      <c r="B6" s="9" t="s">
        <v>263</v>
      </c>
      <c r="C6" s="9" t="s">
        <v>264</v>
      </c>
      <c r="D6" s="9">
        <f>SUM(E6:H6)</f>
        <v>10.66</v>
      </c>
      <c r="E6" s="9"/>
      <c r="F6" s="9"/>
      <c r="G6" s="9"/>
      <c r="H6" s="9">
        <v>10.66</v>
      </c>
      <c r="I6" s="9"/>
      <c r="J6" s="9"/>
      <c r="K6" s="9"/>
      <c r="L6" s="9"/>
      <c r="M6" s="12"/>
    </row>
    <row r="7" ht="24" customHeight="1" spans="1:12">
      <c r="A7" s="8"/>
      <c r="B7" s="9" t="s">
        <v>265</v>
      </c>
      <c r="C7" s="9" t="s">
        <v>264</v>
      </c>
      <c r="D7" s="9">
        <f t="shared" ref="D7:D14" si="0">SUM(E7:H7)</f>
        <v>110.25</v>
      </c>
      <c r="E7" s="8"/>
      <c r="F7" s="8"/>
      <c r="G7" s="8"/>
      <c r="H7" s="8">
        <v>110.25</v>
      </c>
      <c r="I7" s="8"/>
      <c r="J7" s="8"/>
      <c r="K7" s="8"/>
      <c r="L7" s="8"/>
    </row>
    <row r="8" ht="24" customHeight="1" spans="1:12">
      <c r="A8" s="8"/>
      <c r="B8" s="9" t="s">
        <v>266</v>
      </c>
      <c r="C8" s="9" t="s">
        <v>264</v>
      </c>
      <c r="D8" s="9">
        <f t="shared" si="0"/>
        <v>0.36</v>
      </c>
      <c r="E8" s="8"/>
      <c r="F8" s="8"/>
      <c r="G8" s="8"/>
      <c r="H8" s="8">
        <v>0.36</v>
      </c>
      <c r="I8" s="8"/>
      <c r="J8" s="8"/>
      <c r="K8" s="8"/>
      <c r="L8" s="8"/>
    </row>
    <row r="9" ht="36" customHeight="1" spans="1:12">
      <c r="A9" s="8"/>
      <c r="B9" s="9" t="s">
        <v>267</v>
      </c>
      <c r="C9" s="9" t="s">
        <v>264</v>
      </c>
      <c r="D9" s="9">
        <f t="shared" si="0"/>
        <v>4.61</v>
      </c>
      <c r="E9" s="8"/>
      <c r="F9" s="8"/>
      <c r="G9" s="8"/>
      <c r="H9" s="8">
        <v>4.61</v>
      </c>
      <c r="I9" s="8"/>
      <c r="J9" s="8"/>
      <c r="K9" s="8"/>
      <c r="L9" s="8"/>
    </row>
    <row r="10" ht="24" customHeight="1" spans="1:12">
      <c r="A10" s="8"/>
      <c r="B10" s="9" t="s">
        <v>268</v>
      </c>
      <c r="C10" s="9" t="s">
        <v>264</v>
      </c>
      <c r="D10" s="9">
        <f t="shared" si="0"/>
        <v>17.5</v>
      </c>
      <c r="E10" s="8">
        <v>17.5</v>
      </c>
      <c r="F10" s="8"/>
      <c r="G10" s="8"/>
      <c r="H10" s="8"/>
      <c r="I10" s="8"/>
      <c r="J10" s="8"/>
      <c r="K10" s="8"/>
      <c r="L10" s="8"/>
    </row>
    <row r="11" ht="24" customHeight="1" spans="1:12">
      <c r="A11" s="8"/>
      <c r="B11" s="9" t="s">
        <v>269</v>
      </c>
      <c r="C11" s="9" t="s">
        <v>264</v>
      </c>
      <c r="D11" s="9">
        <f t="shared" si="0"/>
        <v>20.7</v>
      </c>
      <c r="E11" s="8"/>
      <c r="F11" s="8"/>
      <c r="G11" s="8"/>
      <c r="H11" s="8">
        <v>20.7</v>
      </c>
      <c r="I11" s="8"/>
      <c r="J11" s="8"/>
      <c r="K11" s="8"/>
      <c r="L11" s="8"/>
    </row>
    <row r="12" ht="24" customHeight="1" spans="1:12">
      <c r="A12" s="8"/>
      <c r="B12" s="9" t="s">
        <v>270</v>
      </c>
      <c r="C12" s="9" t="s">
        <v>264</v>
      </c>
      <c r="D12" s="9">
        <f t="shared" si="0"/>
        <v>5</v>
      </c>
      <c r="E12" s="8">
        <v>5</v>
      </c>
      <c r="F12" s="8"/>
      <c r="G12" s="8"/>
      <c r="H12" s="8"/>
      <c r="I12" s="8"/>
      <c r="J12" s="8"/>
      <c r="K12" s="8"/>
      <c r="L12" s="8"/>
    </row>
    <row r="13" ht="24" customHeight="1" spans="1:12">
      <c r="A13" s="8"/>
      <c r="B13" s="9" t="s">
        <v>271</v>
      </c>
      <c r="C13" s="9" t="s">
        <v>264</v>
      </c>
      <c r="D13" s="9">
        <f t="shared" si="0"/>
        <v>30</v>
      </c>
      <c r="E13" s="8">
        <v>30</v>
      </c>
      <c r="F13" s="8"/>
      <c r="G13" s="8"/>
      <c r="H13" s="8"/>
      <c r="I13" s="8"/>
      <c r="J13" s="8"/>
      <c r="K13" s="8"/>
      <c r="L13" s="8"/>
    </row>
    <row r="14" ht="24" customHeight="1" spans="1:12">
      <c r="A14" s="8"/>
      <c r="B14" s="8"/>
      <c r="C14" s="8"/>
      <c r="D14" s="9">
        <v>199.07</v>
      </c>
      <c r="E14" s="8">
        <f>SUM(E6:E13)</f>
        <v>52.5</v>
      </c>
      <c r="F14" s="8">
        <f>SUM(F6:F13)</f>
        <v>0</v>
      </c>
      <c r="G14" s="8">
        <f>SUM(G6:G13)</f>
        <v>0</v>
      </c>
      <c r="H14" s="8">
        <v>146.57</v>
      </c>
      <c r="I14" s="8"/>
      <c r="J14" s="8"/>
      <c r="K14" s="8"/>
      <c r="L14" s="8"/>
    </row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</sheetData>
  <mergeCells count="11">
    <mergeCell ref="A1:B1"/>
    <mergeCell ref="A2:L2"/>
    <mergeCell ref="A3:B3"/>
    <mergeCell ref="E4:G4"/>
    <mergeCell ref="H4:J4"/>
    <mergeCell ref="A4:A5"/>
    <mergeCell ref="B4:B5"/>
    <mergeCell ref="C4:C5"/>
    <mergeCell ref="D4:D5"/>
    <mergeCell ref="K4:K5"/>
    <mergeCell ref="L4:L5"/>
  </mergeCells>
  <pageMargins left="0.75" right="0.75" top="0.268999993801117" bottom="0.268999993801117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workbookViewId="0">
      <pane xSplit="3" topLeftCell="D1" activePane="topRight" state="frozen"/>
      <selection/>
      <selection pane="topRight" activeCell="C12" sqref="C12"/>
    </sheetView>
  </sheetViews>
  <sheetFormatPr defaultColWidth="10" defaultRowHeight="14" outlineLevelRow="7"/>
  <cols>
    <col min="1" max="1" width="1.5" customWidth="1"/>
    <col min="2" max="2" width="13.5" customWidth="1"/>
    <col min="3" max="3" width="33.375" customWidth="1"/>
    <col min="4" max="5" width="16.375" customWidth="1"/>
    <col min="6" max="6" width="18.625" customWidth="1"/>
    <col min="7" max="7" width="20.75" customWidth="1"/>
    <col min="8" max="8" width="23" customWidth="1"/>
    <col min="9" max="9" width="18.625" customWidth="1"/>
    <col min="10" max="11" width="16.375" customWidth="1"/>
    <col min="12" max="12" width="18.625" customWidth="1"/>
    <col min="13" max="13" width="20.75" customWidth="1"/>
    <col min="14" max="14" width="23" customWidth="1"/>
    <col min="15" max="15" width="18.625" customWidth="1"/>
    <col min="16" max="16" width="16.375" customWidth="1"/>
    <col min="17" max="17" width="1.5" customWidth="1"/>
    <col min="18" max="19" width="9.75" customWidth="1"/>
  </cols>
  <sheetData>
    <row r="1" ht="14.25" customHeight="1" spans="1:17">
      <c r="A1" s="27"/>
      <c r="B1" s="26" t="s">
        <v>51</v>
      </c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11"/>
    </row>
    <row r="2" ht="19.9" customHeight="1" spans="1:17">
      <c r="A2" s="27"/>
      <c r="B2" s="3" t="s">
        <v>52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1"/>
    </row>
    <row r="3" ht="17.1" customHeight="1" spans="1:17">
      <c r="A3" s="29"/>
      <c r="B3" s="28" t="s">
        <v>2</v>
      </c>
      <c r="C3" s="28"/>
      <c r="D3" s="5"/>
      <c r="E3" s="5"/>
      <c r="F3" s="5"/>
      <c r="G3" s="5"/>
      <c r="H3" s="5"/>
      <c r="I3" s="5"/>
      <c r="J3" s="5"/>
      <c r="K3" s="5"/>
      <c r="L3" s="30" t="s">
        <v>3</v>
      </c>
      <c r="M3" s="30"/>
      <c r="N3" s="30"/>
      <c r="O3" s="30"/>
      <c r="P3" s="30"/>
      <c r="Q3" s="84"/>
    </row>
    <row r="4" ht="21.4" customHeight="1" spans="1:17">
      <c r="A4" s="25"/>
      <c r="B4" s="6" t="s">
        <v>53</v>
      </c>
      <c r="C4" s="32" t="s">
        <v>54</v>
      </c>
      <c r="D4" s="32" t="s">
        <v>55</v>
      </c>
      <c r="E4" s="32" t="s">
        <v>56</v>
      </c>
      <c r="F4" s="32"/>
      <c r="G4" s="32"/>
      <c r="H4" s="32"/>
      <c r="I4" s="32"/>
      <c r="J4" s="32"/>
      <c r="K4" s="32" t="s">
        <v>57</v>
      </c>
      <c r="L4" s="32"/>
      <c r="M4" s="32"/>
      <c r="N4" s="32"/>
      <c r="O4" s="32"/>
      <c r="P4" s="32"/>
      <c r="Q4" s="11"/>
    </row>
    <row r="5" ht="34.15" customHeight="1" spans="1:17">
      <c r="A5" s="50"/>
      <c r="B5" s="6"/>
      <c r="C5" s="32"/>
      <c r="D5" s="32"/>
      <c r="E5" s="32" t="s">
        <v>58</v>
      </c>
      <c r="F5" s="6" t="s">
        <v>59</v>
      </c>
      <c r="G5" s="6" t="s">
        <v>60</v>
      </c>
      <c r="H5" s="6" t="s">
        <v>61</v>
      </c>
      <c r="I5" s="6" t="s">
        <v>62</v>
      </c>
      <c r="J5" s="6" t="s">
        <v>63</v>
      </c>
      <c r="K5" s="32" t="s">
        <v>58</v>
      </c>
      <c r="L5" s="6" t="s">
        <v>59</v>
      </c>
      <c r="M5" s="6" t="s">
        <v>60</v>
      </c>
      <c r="N5" s="6" t="s">
        <v>61</v>
      </c>
      <c r="O5" s="6" t="s">
        <v>62</v>
      </c>
      <c r="P5" s="6" t="s">
        <v>63</v>
      </c>
      <c r="Q5" s="11"/>
    </row>
    <row r="6" ht="34.15" customHeight="1" spans="1:17">
      <c r="A6" s="50"/>
      <c r="B6" s="6">
        <v>201008</v>
      </c>
      <c r="C6" s="32" t="s">
        <v>64</v>
      </c>
      <c r="D6" s="32">
        <f>E6+K6</f>
        <v>9373.17</v>
      </c>
      <c r="E6" s="32">
        <f>SUM(F6:J6)</f>
        <v>9226.6</v>
      </c>
      <c r="F6" s="6">
        <v>9226.6</v>
      </c>
      <c r="G6" s="6"/>
      <c r="H6" s="6"/>
      <c r="I6" s="6"/>
      <c r="J6" s="6"/>
      <c r="K6" s="32">
        <f>SUM(L6:P6)</f>
        <v>146.57</v>
      </c>
      <c r="L6" s="6">
        <v>146.57</v>
      </c>
      <c r="M6" s="6"/>
      <c r="N6" s="6"/>
      <c r="O6" s="6"/>
      <c r="P6" s="6"/>
      <c r="Q6" s="11"/>
    </row>
    <row r="7" ht="19.9" customHeight="1" spans="1:17">
      <c r="A7" s="25"/>
      <c r="B7" s="34" t="s">
        <v>65</v>
      </c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11"/>
    </row>
    <row r="8" ht="8.45" customHeight="1" spans="1:17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11"/>
    </row>
  </sheetData>
  <mergeCells count="13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7:C7"/>
    <mergeCell ref="B4:B5"/>
    <mergeCell ref="C4:C5"/>
    <mergeCell ref="D4:D5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pane xSplit="2" ySplit="5" topLeftCell="C6" activePane="bottomRight" state="frozen"/>
      <selection/>
      <selection pane="topRight"/>
      <selection pane="bottomLeft"/>
      <selection pane="bottomRight" activeCell="B23" sqref="B23"/>
    </sheetView>
  </sheetViews>
  <sheetFormatPr defaultColWidth="10" defaultRowHeight="14"/>
  <cols>
    <col min="1" max="1" width="14.625" customWidth="1"/>
    <col min="2" max="2" width="42" customWidth="1"/>
    <col min="3" max="4" width="16.375" customWidth="1"/>
    <col min="5" max="5" width="20.5" customWidth="1"/>
    <col min="6" max="8" width="16.375" customWidth="1"/>
    <col min="9" max="9" width="18.625" customWidth="1"/>
    <col min="10" max="10" width="16.375" customWidth="1"/>
    <col min="11" max="11" width="20.25" customWidth="1"/>
    <col min="12" max="12" width="1.5" customWidth="1"/>
  </cols>
  <sheetData>
    <row r="1" ht="14.25" customHeight="1" spans="1:12">
      <c r="A1" s="26" t="s">
        <v>66</v>
      </c>
      <c r="B1" s="27"/>
      <c r="C1" s="2"/>
      <c r="D1" s="2"/>
      <c r="E1" s="2"/>
      <c r="F1" s="2"/>
      <c r="G1" s="2"/>
      <c r="H1" s="2"/>
      <c r="I1" s="2"/>
      <c r="J1" s="2"/>
      <c r="K1" s="2"/>
      <c r="L1" s="27"/>
    </row>
    <row r="2" ht="19.9" customHeight="1" spans="1:12">
      <c r="A2" s="3" t="s">
        <v>67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ht="17.1" customHeight="1" spans="1:12">
      <c r="A3" s="28"/>
      <c r="B3" s="28"/>
      <c r="C3" s="29"/>
      <c r="D3" s="29"/>
      <c r="E3" s="29"/>
      <c r="F3" s="29"/>
      <c r="G3" s="29"/>
      <c r="H3" s="29"/>
      <c r="I3" s="83"/>
      <c r="J3" s="83"/>
      <c r="K3" s="30" t="s">
        <v>3</v>
      </c>
      <c r="L3" s="29"/>
    </row>
    <row r="4" ht="21.4" customHeight="1" spans="1:12">
      <c r="A4" s="32" t="s">
        <v>68</v>
      </c>
      <c r="B4" s="32" t="s">
        <v>69</v>
      </c>
      <c r="C4" s="32" t="s">
        <v>55</v>
      </c>
      <c r="D4" s="32" t="s">
        <v>70</v>
      </c>
      <c r="E4" s="32"/>
      <c r="F4" s="32"/>
      <c r="G4" s="32"/>
      <c r="H4" s="32" t="s">
        <v>71</v>
      </c>
      <c r="I4" s="32" t="s">
        <v>72</v>
      </c>
      <c r="J4" s="32" t="s">
        <v>73</v>
      </c>
      <c r="K4" s="32" t="s">
        <v>74</v>
      </c>
      <c r="L4" s="11"/>
    </row>
    <row r="5" ht="21.4" customHeight="1" spans="1:12">
      <c r="A5" s="71"/>
      <c r="B5" s="71"/>
      <c r="C5" s="71"/>
      <c r="D5" s="71" t="s">
        <v>75</v>
      </c>
      <c r="E5" s="71" t="s">
        <v>76</v>
      </c>
      <c r="F5" s="71" t="s">
        <v>77</v>
      </c>
      <c r="G5" s="71" t="s">
        <v>78</v>
      </c>
      <c r="H5" s="71"/>
      <c r="I5" s="71"/>
      <c r="J5" s="71"/>
      <c r="K5" s="71"/>
      <c r="L5" s="11"/>
    </row>
    <row r="6" ht="26" customHeight="1" spans="1:12">
      <c r="A6" s="72">
        <v>205</v>
      </c>
      <c r="B6" s="72" t="s">
        <v>79</v>
      </c>
      <c r="C6" s="72">
        <f>SUM(D6:K6)</f>
        <v>7638.69</v>
      </c>
      <c r="D6" s="72">
        <v>7439.62</v>
      </c>
      <c r="E6" s="72"/>
      <c r="F6" s="72"/>
      <c r="G6" s="72"/>
      <c r="H6" s="72">
        <v>199.07</v>
      </c>
      <c r="I6" s="72"/>
      <c r="J6" s="9"/>
      <c r="K6" s="9"/>
      <c r="L6" s="73"/>
    </row>
    <row r="7" ht="20" customHeight="1" spans="1:11">
      <c r="A7" s="8">
        <v>20502</v>
      </c>
      <c r="B7" s="8" t="s">
        <v>80</v>
      </c>
      <c r="C7" s="72">
        <f t="shared" ref="C7:C20" si="0">SUM(D7:K7)</f>
        <v>7638.69</v>
      </c>
      <c r="D7" s="8">
        <v>7439.62</v>
      </c>
      <c r="E7" s="8"/>
      <c r="F7" s="8"/>
      <c r="G7" s="8"/>
      <c r="H7" s="8">
        <v>199.07</v>
      </c>
      <c r="I7" s="8"/>
      <c r="J7" s="8"/>
      <c r="K7" s="8"/>
    </row>
    <row r="8" spans="1:11">
      <c r="A8" s="8">
        <v>2050204</v>
      </c>
      <c r="B8" s="8" t="s">
        <v>81</v>
      </c>
      <c r="C8" s="72">
        <f t="shared" si="0"/>
        <v>7638.69</v>
      </c>
      <c r="D8" s="8">
        <v>7439.62</v>
      </c>
      <c r="E8" s="8"/>
      <c r="F8" s="8"/>
      <c r="G8" s="8"/>
      <c r="H8" s="8">
        <v>199.07</v>
      </c>
      <c r="I8" s="8"/>
      <c r="J8" s="8"/>
      <c r="K8" s="8"/>
    </row>
    <row r="9" spans="1:11">
      <c r="A9" s="8">
        <v>208</v>
      </c>
      <c r="B9" s="8" t="s">
        <v>82</v>
      </c>
      <c r="C9" s="72">
        <f t="shared" si="0"/>
        <v>971.52</v>
      </c>
      <c r="D9" s="8">
        <v>971.52</v>
      </c>
      <c r="E9" s="8"/>
      <c r="F9" s="8"/>
      <c r="G9" s="8"/>
      <c r="H9" s="8"/>
      <c r="I9" s="8"/>
      <c r="J9" s="8"/>
      <c r="K9" s="8"/>
    </row>
    <row r="10" spans="1:11">
      <c r="A10" s="8">
        <v>20805</v>
      </c>
      <c r="B10" s="8" t="s">
        <v>83</v>
      </c>
      <c r="C10" s="72">
        <f t="shared" si="0"/>
        <v>954.94</v>
      </c>
      <c r="D10" s="8">
        <v>954.94</v>
      </c>
      <c r="E10" s="8"/>
      <c r="F10" s="8"/>
      <c r="G10" s="8"/>
      <c r="H10" s="8"/>
      <c r="I10" s="8"/>
      <c r="J10" s="8"/>
      <c r="K10" s="8"/>
    </row>
    <row r="11" spans="1:11">
      <c r="A11" s="8">
        <v>2080505</v>
      </c>
      <c r="B11" s="8" t="s">
        <v>84</v>
      </c>
      <c r="C11" s="72">
        <f t="shared" si="0"/>
        <v>954.94</v>
      </c>
      <c r="D11" s="8">
        <v>954.94</v>
      </c>
      <c r="E11" s="8"/>
      <c r="F11" s="8"/>
      <c r="G11" s="8"/>
      <c r="H11" s="8"/>
      <c r="I11" s="8"/>
      <c r="J11" s="8"/>
      <c r="K11" s="8"/>
    </row>
    <row r="12" spans="1:11">
      <c r="A12" s="8">
        <v>20807</v>
      </c>
      <c r="B12" s="8" t="s">
        <v>85</v>
      </c>
      <c r="C12" s="72">
        <f t="shared" si="0"/>
        <v>16.58</v>
      </c>
      <c r="D12" s="8">
        <v>16.58</v>
      </c>
      <c r="E12" s="8"/>
      <c r="F12" s="8"/>
      <c r="G12" s="8"/>
      <c r="H12" s="8"/>
      <c r="I12" s="8"/>
      <c r="J12" s="8"/>
      <c r="K12" s="8"/>
    </row>
    <row r="13" spans="1:11">
      <c r="A13" s="8">
        <v>2080705</v>
      </c>
      <c r="B13" s="8" t="s">
        <v>86</v>
      </c>
      <c r="C13" s="72">
        <f t="shared" si="0"/>
        <v>16.58</v>
      </c>
      <c r="D13" s="8">
        <v>16.58</v>
      </c>
      <c r="E13" s="8"/>
      <c r="F13" s="8"/>
      <c r="G13" s="8"/>
      <c r="H13" s="8"/>
      <c r="I13" s="8"/>
      <c r="J13" s="8"/>
      <c r="K13" s="8"/>
    </row>
    <row r="14" spans="1:11">
      <c r="A14" s="8">
        <v>210</v>
      </c>
      <c r="B14" s="8" t="s">
        <v>87</v>
      </c>
      <c r="C14" s="72">
        <f t="shared" si="0"/>
        <v>521.77</v>
      </c>
      <c r="D14" s="8">
        <v>521.77</v>
      </c>
      <c r="E14" s="8"/>
      <c r="F14" s="8"/>
      <c r="G14" s="8"/>
      <c r="H14" s="8"/>
      <c r="I14" s="8"/>
      <c r="J14" s="8"/>
      <c r="K14" s="8"/>
    </row>
    <row r="15" spans="1:11">
      <c r="A15" s="8">
        <v>21011</v>
      </c>
      <c r="B15" s="8" t="s">
        <v>88</v>
      </c>
      <c r="C15" s="72">
        <f t="shared" si="0"/>
        <v>521.77</v>
      </c>
      <c r="D15" s="8">
        <v>521.77</v>
      </c>
      <c r="E15" s="8"/>
      <c r="F15" s="8"/>
      <c r="G15" s="8"/>
      <c r="H15" s="8"/>
      <c r="I15" s="8"/>
      <c r="J15" s="8"/>
      <c r="K15" s="8"/>
    </row>
    <row r="16" spans="1:11">
      <c r="A16" s="8">
        <v>2101102</v>
      </c>
      <c r="B16" s="8" t="s">
        <v>89</v>
      </c>
      <c r="C16" s="72">
        <f t="shared" si="0"/>
        <v>459.56</v>
      </c>
      <c r="D16" s="8">
        <v>459.56</v>
      </c>
      <c r="E16" s="8"/>
      <c r="F16" s="8"/>
      <c r="G16" s="8"/>
      <c r="H16" s="8"/>
      <c r="I16" s="8"/>
      <c r="J16" s="8"/>
      <c r="K16" s="8"/>
    </row>
    <row r="17" spans="1:11">
      <c r="A17" s="8">
        <v>2101199</v>
      </c>
      <c r="B17" s="8" t="s">
        <v>90</v>
      </c>
      <c r="C17" s="72">
        <f t="shared" si="0"/>
        <v>62.21</v>
      </c>
      <c r="D17" s="8">
        <v>62.21</v>
      </c>
      <c r="E17" s="8"/>
      <c r="F17" s="8"/>
      <c r="G17" s="8"/>
      <c r="H17" s="8"/>
      <c r="I17" s="8"/>
      <c r="J17" s="8"/>
      <c r="K17" s="8"/>
    </row>
    <row r="18" spans="1:11">
      <c r="A18" s="8">
        <v>221</v>
      </c>
      <c r="B18" s="8" t="s">
        <v>91</v>
      </c>
      <c r="C18" s="72">
        <f t="shared" si="0"/>
        <v>241.19</v>
      </c>
      <c r="D18" s="8">
        <v>241.19</v>
      </c>
      <c r="E18" s="8"/>
      <c r="F18" s="8"/>
      <c r="G18" s="8"/>
      <c r="H18" s="8"/>
      <c r="I18" s="8"/>
      <c r="J18" s="8"/>
      <c r="K18" s="8"/>
    </row>
    <row r="19" spans="1:11">
      <c r="A19" s="8">
        <v>22102</v>
      </c>
      <c r="B19" s="8" t="s">
        <v>92</v>
      </c>
      <c r="C19" s="72">
        <f t="shared" si="0"/>
        <v>241.19</v>
      </c>
      <c r="D19" s="8">
        <v>241.19</v>
      </c>
      <c r="E19" s="8"/>
      <c r="F19" s="8"/>
      <c r="G19" s="8"/>
      <c r="H19" s="8"/>
      <c r="I19" s="8"/>
      <c r="J19" s="8"/>
      <c r="K19" s="8"/>
    </row>
    <row r="20" spans="1:11">
      <c r="A20" s="8">
        <v>2210201</v>
      </c>
      <c r="B20" s="8" t="s">
        <v>93</v>
      </c>
      <c r="C20" s="72">
        <f t="shared" si="0"/>
        <v>241.19</v>
      </c>
      <c r="D20" s="8">
        <v>241.19</v>
      </c>
      <c r="E20" s="8"/>
      <c r="F20" s="8"/>
      <c r="G20" s="8"/>
      <c r="H20" s="8"/>
      <c r="I20" s="8"/>
      <c r="J20" s="8"/>
      <c r="K20" s="8"/>
    </row>
    <row r="21" spans="1:11">
      <c r="A21" s="8"/>
      <c r="B21" s="8"/>
      <c r="C21" s="8">
        <f t="shared" ref="C21:H21" si="1">C6+C9+C14+C18</f>
        <v>9373.17</v>
      </c>
      <c r="D21" s="8">
        <f t="shared" si="1"/>
        <v>9174.1</v>
      </c>
      <c r="E21" s="8">
        <f t="shared" si="1"/>
        <v>0</v>
      </c>
      <c r="F21" s="8">
        <f t="shared" si="1"/>
        <v>0</v>
      </c>
      <c r="G21" s="8">
        <f t="shared" si="1"/>
        <v>0</v>
      </c>
      <c r="H21" s="8">
        <f t="shared" si="1"/>
        <v>199.07</v>
      </c>
      <c r="I21" s="8"/>
      <c r="J21" s="8"/>
      <c r="K21" s="8"/>
    </row>
  </sheetData>
  <mergeCells count="10">
    <mergeCell ref="A2:K2"/>
    <mergeCell ref="A3:B3"/>
    <mergeCell ref="D4:G4"/>
    <mergeCell ref="A4:A5"/>
    <mergeCell ref="B4:B5"/>
    <mergeCell ref="C4:C5"/>
    <mergeCell ref="H4:H5"/>
    <mergeCell ref="I4:I5"/>
    <mergeCell ref="J4:J5"/>
    <mergeCell ref="K4:K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workbookViewId="0">
      <selection activeCell="B14" sqref="B14"/>
    </sheetView>
  </sheetViews>
  <sheetFormatPr defaultColWidth="10" defaultRowHeight="14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</cols>
  <sheetData>
    <row r="1" ht="14.25" customHeight="1" spans="1:6">
      <c r="A1" s="27"/>
      <c r="B1" s="26" t="s">
        <v>94</v>
      </c>
      <c r="C1" s="27"/>
      <c r="D1" s="27"/>
      <c r="E1" s="27"/>
      <c r="F1" s="38"/>
    </row>
    <row r="2" ht="19.9" customHeight="1" spans="1:6">
      <c r="A2" s="27"/>
      <c r="B2" s="3" t="s">
        <v>95</v>
      </c>
      <c r="C2" s="3"/>
      <c r="D2" s="3"/>
      <c r="E2" s="3"/>
      <c r="F2" s="38"/>
    </row>
    <row r="3" ht="17.1" customHeight="1" spans="1:6">
      <c r="A3" s="29"/>
      <c r="B3" s="28" t="s">
        <v>2</v>
      </c>
      <c r="C3" s="28"/>
      <c r="D3" s="29"/>
      <c r="E3" s="30" t="s">
        <v>3</v>
      </c>
      <c r="F3" s="80"/>
    </row>
    <row r="4" ht="21.4" customHeight="1" spans="1:6">
      <c r="A4" s="25"/>
      <c r="B4" s="32" t="s">
        <v>4</v>
      </c>
      <c r="C4" s="32"/>
      <c r="D4" s="32" t="s">
        <v>5</v>
      </c>
      <c r="E4" s="32"/>
      <c r="F4" s="38"/>
    </row>
    <row r="5" ht="21.4" customHeight="1" spans="1:6">
      <c r="A5" s="25"/>
      <c r="B5" s="32" t="s">
        <v>6</v>
      </c>
      <c r="C5" s="32" t="s">
        <v>7</v>
      </c>
      <c r="D5" s="32" t="s">
        <v>6</v>
      </c>
      <c r="E5" s="32" t="s">
        <v>7</v>
      </c>
      <c r="F5" s="38"/>
    </row>
    <row r="6" ht="19.9" customHeight="1" spans="1:6">
      <c r="A6" s="25"/>
      <c r="B6" s="81" t="s">
        <v>96</v>
      </c>
      <c r="C6" s="47">
        <f>SUM(C7:C33)</f>
        <v>9226.6</v>
      </c>
      <c r="D6" s="81" t="s">
        <v>97</v>
      </c>
      <c r="E6" s="47">
        <v>9373.17</v>
      </c>
      <c r="F6" s="38"/>
    </row>
    <row r="7" ht="19.9" customHeight="1" spans="1:6">
      <c r="A7" s="25"/>
      <c r="B7" s="46" t="s">
        <v>98</v>
      </c>
      <c r="C7" s="47">
        <v>9226.6</v>
      </c>
      <c r="D7" s="46" t="s">
        <v>99</v>
      </c>
      <c r="E7" s="47"/>
      <c r="F7" s="38"/>
    </row>
    <row r="8" ht="19.9" customHeight="1" spans="1:6">
      <c r="A8" s="25"/>
      <c r="B8" s="46" t="s">
        <v>100</v>
      </c>
      <c r="C8" s="47"/>
      <c r="D8" s="46" t="s">
        <v>101</v>
      </c>
      <c r="E8" s="47"/>
      <c r="F8" s="38"/>
    </row>
    <row r="9" ht="19.9" customHeight="1" spans="1:6">
      <c r="A9" s="25"/>
      <c r="B9" s="46" t="s">
        <v>102</v>
      </c>
      <c r="C9" s="47"/>
      <c r="D9" s="46" t="s">
        <v>103</v>
      </c>
      <c r="E9" s="47"/>
      <c r="F9" s="38"/>
    </row>
    <row r="10" ht="19.9" customHeight="1" spans="1:6">
      <c r="A10" s="25"/>
      <c r="B10" s="46" t="s">
        <v>26</v>
      </c>
      <c r="C10" s="47"/>
      <c r="D10" s="46" t="s">
        <v>104</v>
      </c>
      <c r="E10" s="47"/>
      <c r="F10" s="38"/>
    </row>
    <row r="11" ht="19.9" customHeight="1" spans="1:6">
      <c r="A11" s="25"/>
      <c r="B11" s="46" t="s">
        <v>26</v>
      </c>
      <c r="C11" s="47"/>
      <c r="D11" s="46" t="s">
        <v>105</v>
      </c>
      <c r="E11" s="47">
        <v>7638.69</v>
      </c>
      <c r="F11" s="38"/>
    </row>
    <row r="12" ht="19.9" customHeight="1" spans="1:6">
      <c r="A12" s="25"/>
      <c r="B12" s="46" t="s">
        <v>26</v>
      </c>
      <c r="C12" s="47"/>
      <c r="D12" s="46" t="s">
        <v>106</v>
      </c>
      <c r="E12" s="47"/>
      <c r="F12" s="38"/>
    </row>
    <row r="13" ht="19.9" customHeight="1" spans="1:6">
      <c r="A13" s="25"/>
      <c r="B13" s="46" t="s">
        <v>26</v>
      </c>
      <c r="C13" s="47"/>
      <c r="D13" s="46" t="s">
        <v>107</v>
      </c>
      <c r="E13" s="47"/>
      <c r="F13" s="38"/>
    </row>
    <row r="14" ht="19.9" customHeight="1" spans="1:6">
      <c r="A14" s="25"/>
      <c r="B14" s="46" t="s">
        <v>26</v>
      </c>
      <c r="C14" s="47"/>
      <c r="D14" s="46" t="s">
        <v>108</v>
      </c>
      <c r="E14" s="47">
        <v>971.52</v>
      </c>
      <c r="F14" s="38"/>
    </row>
    <row r="15" ht="19.9" customHeight="1" spans="1:6">
      <c r="A15" s="25"/>
      <c r="B15" s="46" t="s">
        <v>26</v>
      </c>
      <c r="C15" s="47"/>
      <c r="D15" s="46" t="s">
        <v>109</v>
      </c>
      <c r="E15" s="47"/>
      <c r="F15" s="38"/>
    </row>
    <row r="16" ht="19.9" customHeight="1" spans="1:6">
      <c r="A16" s="25"/>
      <c r="B16" s="46" t="s">
        <v>26</v>
      </c>
      <c r="C16" s="47"/>
      <c r="D16" s="46" t="s">
        <v>110</v>
      </c>
      <c r="E16" s="47">
        <v>521.77</v>
      </c>
      <c r="F16" s="38"/>
    </row>
    <row r="17" ht="19.9" customHeight="1" spans="1:6">
      <c r="A17" s="25"/>
      <c r="B17" s="46" t="s">
        <v>26</v>
      </c>
      <c r="C17" s="47"/>
      <c r="D17" s="46" t="s">
        <v>111</v>
      </c>
      <c r="E17" s="47"/>
      <c r="F17" s="38"/>
    </row>
    <row r="18" ht="19.9" customHeight="1" spans="1:6">
      <c r="A18" s="25"/>
      <c r="B18" s="46" t="s">
        <v>26</v>
      </c>
      <c r="C18" s="47"/>
      <c r="D18" s="46" t="s">
        <v>112</v>
      </c>
      <c r="E18" s="47"/>
      <c r="F18" s="38"/>
    </row>
    <row r="19" ht="19.9" customHeight="1" spans="1:6">
      <c r="A19" s="25"/>
      <c r="B19" s="46" t="s">
        <v>26</v>
      </c>
      <c r="C19" s="47"/>
      <c r="D19" s="46" t="s">
        <v>113</v>
      </c>
      <c r="E19" s="47"/>
      <c r="F19" s="38"/>
    </row>
    <row r="20" ht="19.9" customHeight="1" spans="1:6">
      <c r="A20" s="25"/>
      <c r="B20" s="46" t="s">
        <v>26</v>
      </c>
      <c r="C20" s="47"/>
      <c r="D20" s="46" t="s">
        <v>114</v>
      </c>
      <c r="E20" s="47"/>
      <c r="F20" s="38"/>
    </row>
    <row r="21" ht="19.9" customHeight="1" spans="1:6">
      <c r="A21" s="25"/>
      <c r="B21" s="46" t="s">
        <v>26</v>
      </c>
      <c r="C21" s="47"/>
      <c r="D21" s="46" t="s">
        <v>115</v>
      </c>
      <c r="E21" s="47"/>
      <c r="F21" s="38"/>
    </row>
    <row r="22" ht="19.9" customHeight="1" spans="1:6">
      <c r="A22" s="25"/>
      <c r="B22" s="46" t="s">
        <v>26</v>
      </c>
      <c r="C22" s="47"/>
      <c r="D22" s="46" t="s">
        <v>116</v>
      </c>
      <c r="E22" s="47"/>
      <c r="F22" s="38"/>
    </row>
    <row r="23" ht="19.9" customHeight="1" spans="1:6">
      <c r="A23" s="25"/>
      <c r="B23" s="46" t="s">
        <v>26</v>
      </c>
      <c r="C23" s="47"/>
      <c r="D23" s="46" t="s">
        <v>117</v>
      </c>
      <c r="E23" s="47"/>
      <c r="F23" s="38"/>
    </row>
    <row r="24" ht="19.9" customHeight="1" spans="1:6">
      <c r="A24" s="25"/>
      <c r="B24" s="46" t="s">
        <v>26</v>
      </c>
      <c r="C24" s="47"/>
      <c r="D24" s="46" t="s">
        <v>118</v>
      </c>
      <c r="E24" s="47"/>
      <c r="F24" s="38"/>
    </row>
    <row r="25" ht="19.9" customHeight="1" spans="1:6">
      <c r="A25" s="25"/>
      <c r="B25" s="46" t="s">
        <v>26</v>
      </c>
      <c r="C25" s="47"/>
      <c r="D25" s="46" t="s">
        <v>119</v>
      </c>
      <c r="E25" s="47"/>
      <c r="F25" s="38"/>
    </row>
    <row r="26" ht="19.9" customHeight="1" spans="1:6">
      <c r="A26" s="25"/>
      <c r="B26" s="46" t="s">
        <v>26</v>
      </c>
      <c r="C26" s="47"/>
      <c r="D26" s="46" t="s">
        <v>120</v>
      </c>
      <c r="E26" s="47">
        <v>241.19</v>
      </c>
      <c r="F26" s="38"/>
    </row>
    <row r="27" ht="19.9" customHeight="1" spans="1:6">
      <c r="A27" s="25"/>
      <c r="B27" s="46" t="s">
        <v>26</v>
      </c>
      <c r="C27" s="47"/>
      <c r="D27" s="46" t="s">
        <v>121</v>
      </c>
      <c r="E27" s="47"/>
      <c r="F27" s="38"/>
    </row>
    <row r="28" ht="19.9" customHeight="1" spans="1:6">
      <c r="A28" s="25"/>
      <c r="B28" s="46" t="s">
        <v>26</v>
      </c>
      <c r="C28" s="47"/>
      <c r="D28" s="46" t="s">
        <v>122</v>
      </c>
      <c r="E28" s="47"/>
      <c r="F28" s="38"/>
    </row>
    <row r="29" ht="19.9" customHeight="1" spans="1:6">
      <c r="A29" s="25"/>
      <c r="B29" s="46" t="s">
        <v>26</v>
      </c>
      <c r="C29" s="47"/>
      <c r="D29" s="46" t="s">
        <v>123</v>
      </c>
      <c r="E29" s="47"/>
      <c r="F29" s="38"/>
    </row>
    <row r="30" ht="19.9" customHeight="1" spans="1:6">
      <c r="A30" s="25"/>
      <c r="B30" s="46" t="s">
        <v>26</v>
      </c>
      <c r="C30" s="47"/>
      <c r="D30" s="46" t="s">
        <v>124</v>
      </c>
      <c r="E30" s="47"/>
      <c r="F30" s="38"/>
    </row>
    <row r="31" ht="19.9" customHeight="1" spans="1:6">
      <c r="A31" s="25"/>
      <c r="B31" s="46" t="s">
        <v>26</v>
      </c>
      <c r="C31" s="47"/>
      <c r="D31" s="46" t="s">
        <v>125</v>
      </c>
      <c r="E31" s="47"/>
      <c r="F31" s="38"/>
    </row>
    <row r="32" ht="19.9" customHeight="1" spans="1:6">
      <c r="A32" s="25"/>
      <c r="B32" s="46" t="s">
        <v>26</v>
      </c>
      <c r="C32" s="47"/>
      <c r="D32" s="46" t="s">
        <v>126</v>
      </c>
      <c r="E32" s="47"/>
      <c r="F32" s="38"/>
    </row>
    <row r="33" ht="19.9" customHeight="1" spans="1:6">
      <c r="A33" s="25"/>
      <c r="B33" s="46" t="s">
        <v>26</v>
      </c>
      <c r="C33" s="47"/>
      <c r="D33" s="46" t="s">
        <v>127</v>
      </c>
      <c r="E33" s="47"/>
      <c r="F33" s="38"/>
    </row>
    <row r="34" ht="19.9" customHeight="1" spans="1:6">
      <c r="A34" s="25"/>
      <c r="B34" s="81" t="s">
        <v>128</v>
      </c>
      <c r="C34" s="47">
        <f>SUM(C35:C43)</f>
        <v>146.57</v>
      </c>
      <c r="D34" s="81" t="s">
        <v>129</v>
      </c>
      <c r="E34" s="47"/>
      <c r="F34" s="38"/>
    </row>
    <row r="35" ht="19.9" customHeight="1" spans="1:6">
      <c r="A35" s="25"/>
      <c r="B35" s="46" t="s">
        <v>130</v>
      </c>
      <c r="C35" s="47"/>
      <c r="D35" s="46" t="s">
        <v>26</v>
      </c>
      <c r="E35" s="47"/>
      <c r="F35" s="38"/>
    </row>
    <row r="36" ht="19.9" customHeight="1" spans="1:6">
      <c r="A36" s="25"/>
      <c r="B36" s="46" t="s">
        <v>131</v>
      </c>
      <c r="C36" s="47">
        <v>146.57</v>
      </c>
      <c r="D36" s="46" t="s">
        <v>26</v>
      </c>
      <c r="E36" s="47"/>
      <c r="F36" s="38"/>
    </row>
    <row r="37" ht="19.9" customHeight="1" spans="1:6">
      <c r="A37" s="25"/>
      <c r="B37" s="46" t="s">
        <v>132</v>
      </c>
      <c r="C37" s="47"/>
      <c r="D37" s="46" t="s">
        <v>26</v>
      </c>
      <c r="E37" s="47"/>
      <c r="F37" s="38"/>
    </row>
    <row r="38" ht="19.9" customHeight="1" spans="1:6">
      <c r="A38" s="25"/>
      <c r="B38" s="46" t="s">
        <v>133</v>
      </c>
      <c r="C38" s="47"/>
      <c r="D38" s="46" t="s">
        <v>26</v>
      </c>
      <c r="E38" s="47"/>
      <c r="F38" s="38"/>
    </row>
    <row r="39" ht="19.9" customHeight="1" spans="1:6">
      <c r="A39" s="25"/>
      <c r="B39" s="46" t="s">
        <v>134</v>
      </c>
      <c r="C39" s="47"/>
      <c r="D39" s="46" t="s">
        <v>26</v>
      </c>
      <c r="E39" s="47"/>
      <c r="F39" s="38"/>
    </row>
    <row r="40" ht="19.9" customHeight="1" spans="1:6">
      <c r="A40" s="25"/>
      <c r="B40" s="46" t="s">
        <v>135</v>
      </c>
      <c r="C40" s="47"/>
      <c r="D40" s="46" t="s">
        <v>26</v>
      </c>
      <c r="E40" s="47"/>
      <c r="F40" s="38"/>
    </row>
    <row r="41" ht="19.9" customHeight="1" spans="1:6">
      <c r="A41" s="25"/>
      <c r="B41" s="46" t="s">
        <v>136</v>
      </c>
      <c r="C41" s="47"/>
      <c r="D41" s="46" t="s">
        <v>26</v>
      </c>
      <c r="E41" s="47"/>
      <c r="F41" s="38"/>
    </row>
    <row r="42" ht="19.9" customHeight="1" spans="1:6">
      <c r="A42" s="25"/>
      <c r="B42" s="46" t="s">
        <v>137</v>
      </c>
      <c r="C42" s="47"/>
      <c r="D42" s="46" t="s">
        <v>26</v>
      </c>
      <c r="E42" s="47"/>
      <c r="F42" s="38"/>
    </row>
    <row r="43" ht="19.9" customHeight="1" spans="1:6">
      <c r="A43" s="25"/>
      <c r="B43" s="46" t="s">
        <v>138</v>
      </c>
      <c r="C43" s="47"/>
      <c r="D43" s="46" t="s">
        <v>26</v>
      </c>
      <c r="E43" s="47"/>
      <c r="F43" s="38"/>
    </row>
    <row r="44" ht="19.9" customHeight="1" spans="1:6">
      <c r="A44" s="25"/>
      <c r="B44" s="82" t="s">
        <v>49</v>
      </c>
      <c r="C44" s="44">
        <f>C6+C34</f>
        <v>9373.17</v>
      </c>
      <c r="D44" s="82" t="s">
        <v>50</v>
      </c>
      <c r="E44" s="44">
        <v>9373.17</v>
      </c>
      <c r="F44" s="38"/>
    </row>
    <row r="45" ht="8.45" customHeight="1" spans="1:6">
      <c r="A45" s="37"/>
      <c r="B45" s="37"/>
      <c r="C45" s="37"/>
      <c r="D45" s="37"/>
      <c r="E45" s="37"/>
      <c r="F45" s="73"/>
    </row>
  </sheetData>
  <mergeCells count="6">
    <mergeCell ref="B2:E2"/>
    <mergeCell ref="B3:C3"/>
    <mergeCell ref="B4:C4"/>
    <mergeCell ref="D4:E4"/>
    <mergeCell ref="A7:A33"/>
    <mergeCell ref="A35:A43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B14" sqref="B14"/>
    </sheetView>
  </sheetViews>
  <sheetFormatPr defaultColWidth="10" defaultRowHeight="14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ht="14.25" customHeight="1" spans="1:6">
      <c r="A1" s="40"/>
      <c r="B1" s="26" t="s">
        <v>139</v>
      </c>
      <c r="C1" s="27"/>
      <c r="D1" s="27"/>
      <c r="E1" s="27"/>
      <c r="F1" s="38"/>
    </row>
    <row r="2" ht="19.9" customHeight="1" spans="1:6">
      <c r="A2" s="25"/>
      <c r="B2" s="3" t="s">
        <v>140</v>
      </c>
      <c r="C2" s="3"/>
      <c r="D2" s="3"/>
      <c r="E2" s="3"/>
      <c r="F2" s="11"/>
    </row>
    <row r="3" ht="17.1" customHeight="1" spans="1:6">
      <c r="A3" s="25"/>
      <c r="B3" s="28" t="s">
        <v>2</v>
      </c>
      <c r="C3" s="28"/>
      <c r="D3" s="29"/>
      <c r="E3" s="30" t="s">
        <v>3</v>
      </c>
      <c r="F3" s="11"/>
    </row>
    <row r="4" ht="21.4" customHeight="1" spans="1:6">
      <c r="A4" s="25"/>
      <c r="B4" s="41" t="s">
        <v>4</v>
      </c>
      <c r="C4" s="41"/>
      <c r="D4" s="41" t="s">
        <v>5</v>
      </c>
      <c r="E4" s="41"/>
      <c r="F4" s="11"/>
    </row>
    <row r="5" ht="21.4" customHeight="1" spans="1:6">
      <c r="A5" s="25"/>
      <c r="B5" s="41" t="s">
        <v>6</v>
      </c>
      <c r="C5" s="41" t="s">
        <v>7</v>
      </c>
      <c r="D5" s="41" t="s">
        <v>6</v>
      </c>
      <c r="E5" s="41" t="s">
        <v>7</v>
      </c>
      <c r="F5" s="11"/>
    </row>
    <row r="6" ht="19.9" customHeight="1" spans="1:6">
      <c r="A6" s="42"/>
      <c r="B6" s="43" t="s">
        <v>141</v>
      </c>
      <c r="C6" s="44">
        <v>9226.6</v>
      </c>
      <c r="D6" s="43" t="s">
        <v>142</v>
      </c>
      <c r="E6" s="44">
        <v>9373.17</v>
      </c>
      <c r="F6" s="45"/>
    </row>
    <row r="7" ht="19.9" customHeight="1" spans="1:6">
      <c r="A7" s="25"/>
      <c r="B7" s="46" t="s">
        <v>8</v>
      </c>
      <c r="C7" s="47">
        <v>9226.6</v>
      </c>
      <c r="D7" s="46" t="s">
        <v>99</v>
      </c>
      <c r="E7" s="47"/>
      <c r="F7" s="11"/>
    </row>
    <row r="8" ht="19.9" customHeight="1" spans="1:6">
      <c r="A8" s="25"/>
      <c r="B8" s="46" t="s">
        <v>26</v>
      </c>
      <c r="C8" s="47"/>
      <c r="D8" s="46" t="s">
        <v>101</v>
      </c>
      <c r="E8" s="47"/>
      <c r="F8" s="11"/>
    </row>
    <row r="9" ht="19.9" customHeight="1" spans="1:6">
      <c r="A9" s="25"/>
      <c r="B9" s="46" t="s">
        <v>26</v>
      </c>
      <c r="C9" s="47"/>
      <c r="D9" s="46" t="s">
        <v>103</v>
      </c>
      <c r="E9" s="47"/>
      <c r="F9" s="11"/>
    </row>
    <row r="10" ht="19.9" customHeight="1" spans="1:6">
      <c r="A10" s="25"/>
      <c r="B10" s="46" t="s">
        <v>26</v>
      </c>
      <c r="C10" s="47"/>
      <c r="D10" s="46" t="s">
        <v>104</v>
      </c>
      <c r="E10" s="47"/>
      <c r="F10" s="11"/>
    </row>
    <row r="11" ht="19.9" customHeight="1" spans="1:6">
      <c r="A11" s="25"/>
      <c r="B11" s="46" t="s">
        <v>26</v>
      </c>
      <c r="C11" s="47"/>
      <c r="D11" s="46" t="s">
        <v>105</v>
      </c>
      <c r="E11" s="47">
        <v>7638.69</v>
      </c>
      <c r="F11" s="11"/>
    </row>
    <row r="12" ht="19.9" customHeight="1" spans="1:6">
      <c r="A12" s="25"/>
      <c r="B12" s="46" t="s">
        <v>26</v>
      </c>
      <c r="C12" s="47"/>
      <c r="D12" s="46" t="s">
        <v>106</v>
      </c>
      <c r="E12" s="47"/>
      <c r="F12" s="11"/>
    </row>
    <row r="13" ht="19.9" customHeight="1" spans="1:6">
      <c r="A13" s="25"/>
      <c r="B13" s="46" t="s">
        <v>26</v>
      </c>
      <c r="C13" s="47"/>
      <c r="D13" s="46" t="s">
        <v>107</v>
      </c>
      <c r="E13" s="47"/>
      <c r="F13" s="11"/>
    </row>
    <row r="14" ht="19.9" customHeight="1" spans="1:6">
      <c r="A14" s="25"/>
      <c r="B14" s="46" t="s">
        <v>26</v>
      </c>
      <c r="C14" s="47"/>
      <c r="D14" s="46" t="s">
        <v>108</v>
      </c>
      <c r="E14" s="47">
        <v>971.52</v>
      </c>
      <c r="F14" s="11"/>
    </row>
    <row r="15" ht="19.9" customHeight="1" spans="1:6">
      <c r="A15" s="25"/>
      <c r="B15" s="46" t="s">
        <v>26</v>
      </c>
      <c r="C15" s="47"/>
      <c r="D15" s="46" t="s">
        <v>143</v>
      </c>
      <c r="E15" s="47">
        <v>521.77</v>
      </c>
      <c r="F15" s="11"/>
    </row>
    <row r="16" ht="19.9" customHeight="1" spans="1:6">
      <c r="A16" s="25"/>
      <c r="B16" s="46" t="s">
        <v>26</v>
      </c>
      <c r="C16" s="47"/>
      <c r="D16" s="46" t="s">
        <v>144</v>
      </c>
      <c r="E16" s="47"/>
      <c r="F16" s="11"/>
    </row>
    <row r="17" ht="19.9" customHeight="1" spans="1:6">
      <c r="A17" s="25"/>
      <c r="B17" s="46" t="s">
        <v>26</v>
      </c>
      <c r="C17" s="47"/>
      <c r="D17" s="46" t="s">
        <v>145</v>
      </c>
      <c r="E17" s="47"/>
      <c r="F17" s="11"/>
    </row>
    <row r="18" ht="19.9" customHeight="1" spans="1:6">
      <c r="A18" s="25"/>
      <c r="B18" s="46" t="s">
        <v>26</v>
      </c>
      <c r="C18" s="47"/>
      <c r="D18" s="46" t="s">
        <v>146</v>
      </c>
      <c r="E18" s="47"/>
      <c r="F18" s="11"/>
    </row>
    <row r="19" ht="19.9" customHeight="1" spans="1:6">
      <c r="A19" s="25"/>
      <c r="B19" s="46" t="s">
        <v>26</v>
      </c>
      <c r="C19" s="47"/>
      <c r="D19" s="46" t="s">
        <v>147</v>
      </c>
      <c r="E19" s="47"/>
      <c r="F19" s="11"/>
    </row>
    <row r="20" ht="19.9" customHeight="1" spans="1:6">
      <c r="A20" s="25"/>
      <c r="B20" s="46" t="s">
        <v>26</v>
      </c>
      <c r="C20" s="47"/>
      <c r="D20" s="46" t="s">
        <v>148</v>
      </c>
      <c r="E20" s="47"/>
      <c r="F20" s="11"/>
    </row>
    <row r="21" ht="19.9" customHeight="1" spans="1:6">
      <c r="A21" s="25"/>
      <c r="B21" s="46" t="s">
        <v>26</v>
      </c>
      <c r="C21" s="47"/>
      <c r="D21" s="46" t="s">
        <v>149</v>
      </c>
      <c r="E21" s="47"/>
      <c r="F21" s="11"/>
    </row>
    <row r="22" ht="19.9" customHeight="1" spans="1:6">
      <c r="A22" s="25"/>
      <c r="B22" s="46" t="s">
        <v>26</v>
      </c>
      <c r="C22" s="47"/>
      <c r="D22" s="46" t="s">
        <v>150</v>
      </c>
      <c r="E22" s="47"/>
      <c r="F22" s="11"/>
    </row>
    <row r="23" ht="19.9" customHeight="1" spans="1:6">
      <c r="A23" s="25"/>
      <c r="B23" s="46" t="s">
        <v>26</v>
      </c>
      <c r="C23" s="47"/>
      <c r="D23" s="46" t="s">
        <v>151</v>
      </c>
      <c r="E23" s="47"/>
      <c r="F23" s="11"/>
    </row>
    <row r="24" ht="19.9" customHeight="1" spans="1:6">
      <c r="A24" s="25"/>
      <c r="B24" s="46" t="s">
        <v>26</v>
      </c>
      <c r="C24" s="47"/>
      <c r="D24" s="46" t="s">
        <v>152</v>
      </c>
      <c r="E24" s="47"/>
      <c r="F24" s="11"/>
    </row>
    <row r="25" ht="19.9" customHeight="1" spans="1:6">
      <c r="A25" s="25"/>
      <c r="B25" s="46" t="s">
        <v>26</v>
      </c>
      <c r="C25" s="47"/>
      <c r="D25" s="46" t="s">
        <v>153</v>
      </c>
      <c r="E25" s="47">
        <v>241.19</v>
      </c>
      <c r="F25" s="11"/>
    </row>
    <row r="26" ht="19.9" customHeight="1" spans="1:6">
      <c r="A26" s="25"/>
      <c r="B26" s="46" t="s">
        <v>26</v>
      </c>
      <c r="C26" s="47"/>
      <c r="D26" s="46" t="s">
        <v>154</v>
      </c>
      <c r="E26" s="47"/>
      <c r="F26" s="11"/>
    </row>
    <row r="27" ht="19.9" customHeight="1" spans="1:6">
      <c r="A27" s="25"/>
      <c r="B27" s="46" t="s">
        <v>26</v>
      </c>
      <c r="C27" s="47"/>
      <c r="D27" s="46" t="s">
        <v>155</v>
      </c>
      <c r="E27" s="47"/>
      <c r="F27" s="11"/>
    </row>
    <row r="28" ht="19.9" customHeight="1" spans="1:6">
      <c r="A28" s="25"/>
      <c r="B28" s="46" t="s">
        <v>26</v>
      </c>
      <c r="C28" s="47"/>
      <c r="D28" s="46" t="s">
        <v>156</v>
      </c>
      <c r="E28" s="47"/>
      <c r="F28" s="11"/>
    </row>
    <row r="29" ht="19.9" customHeight="1" spans="1:6">
      <c r="A29" s="25"/>
      <c r="B29" s="46" t="s">
        <v>26</v>
      </c>
      <c r="C29" s="47"/>
      <c r="D29" s="46" t="s">
        <v>157</v>
      </c>
      <c r="E29" s="47"/>
      <c r="F29" s="11"/>
    </row>
    <row r="30" ht="19.9" customHeight="1" spans="1:6">
      <c r="A30" s="25"/>
      <c r="B30" s="46" t="s">
        <v>26</v>
      </c>
      <c r="C30" s="47"/>
      <c r="D30" s="46" t="s">
        <v>158</v>
      </c>
      <c r="E30" s="47"/>
      <c r="F30" s="11"/>
    </row>
    <row r="31" ht="19.9" customHeight="1" spans="1:6">
      <c r="A31" s="42"/>
      <c r="B31" s="43" t="s">
        <v>159</v>
      </c>
      <c r="C31" s="44">
        <v>146.57</v>
      </c>
      <c r="D31" s="43" t="s">
        <v>160</v>
      </c>
      <c r="E31" s="44"/>
      <c r="F31" s="45"/>
    </row>
    <row r="32" ht="19.9" customHeight="1" spans="2:5">
      <c r="B32" s="46" t="s">
        <v>161</v>
      </c>
      <c r="C32" s="47">
        <v>146.57</v>
      </c>
      <c r="D32" s="46" t="s">
        <v>26</v>
      </c>
      <c r="E32" s="47"/>
    </row>
    <row r="33" ht="19.9" customHeight="1" spans="1:6">
      <c r="A33" s="25"/>
      <c r="B33" s="48" t="s">
        <v>49</v>
      </c>
      <c r="C33" s="44">
        <f>C32+C7</f>
        <v>9373.17</v>
      </c>
      <c r="D33" s="48" t="s">
        <v>50</v>
      </c>
      <c r="E33" s="44">
        <v>9373.17</v>
      </c>
      <c r="F33" s="11"/>
    </row>
    <row r="34" ht="8.45" customHeight="1" spans="1:6">
      <c r="A34" s="36"/>
      <c r="B34" s="37"/>
      <c r="C34" s="37"/>
      <c r="D34" s="37"/>
      <c r="E34" s="37"/>
      <c r="F34" s="12"/>
    </row>
  </sheetData>
  <mergeCells count="5">
    <mergeCell ref="B2:E2"/>
    <mergeCell ref="B3:C3"/>
    <mergeCell ref="B4:C4"/>
    <mergeCell ref="D4:E4"/>
    <mergeCell ref="A7:A30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pane ySplit="5" topLeftCell="A6" activePane="bottomLeft" state="frozen"/>
      <selection/>
      <selection pane="bottomLeft" activeCell="C26" sqref="C26"/>
    </sheetView>
  </sheetViews>
  <sheetFormatPr defaultColWidth="10" defaultRowHeight="14"/>
  <cols>
    <col min="1" max="1" width="14.625" customWidth="1"/>
    <col min="2" max="2" width="44.6666666666667" customWidth="1"/>
    <col min="3" max="4" width="16.375" customWidth="1"/>
    <col min="5" max="5" width="20.5" customWidth="1"/>
    <col min="6" max="8" width="16.375" customWidth="1"/>
    <col min="9" max="9" width="1.5" customWidth="1"/>
  </cols>
  <sheetData>
    <row r="1" ht="14.25" customHeight="1" spans="1:9">
      <c r="A1" s="26" t="s">
        <v>162</v>
      </c>
      <c r="B1" s="27"/>
      <c r="C1" s="2"/>
      <c r="D1" s="2"/>
      <c r="E1" s="2"/>
      <c r="F1" s="2"/>
      <c r="G1" s="2"/>
      <c r="H1" s="2"/>
      <c r="I1" s="27"/>
    </row>
    <row r="2" ht="19.9" customHeight="1" spans="1:9">
      <c r="A2" s="3" t="s">
        <v>163</v>
      </c>
      <c r="B2" s="3"/>
      <c r="C2" s="3"/>
      <c r="D2" s="3"/>
      <c r="E2" s="3"/>
      <c r="F2" s="3"/>
      <c r="G2" s="3"/>
      <c r="H2" s="3"/>
      <c r="I2" s="27"/>
    </row>
    <row r="3" ht="17.1" customHeight="1" spans="1:9">
      <c r="A3" s="28"/>
      <c r="B3" s="28"/>
      <c r="C3" s="29"/>
      <c r="E3" s="29"/>
      <c r="G3" s="29"/>
      <c r="I3" s="29"/>
    </row>
    <row r="4" ht="21.4" customHeight="1" spans="1:9">
      <c r="A4" s="74" t="s">
        <v>68</v>
      </c>
      <c r="B4" s="74" t="s">
        <v>69</v>
      </c>
      <c r="C4" s="74" t="s">
        <v>55</v>
      </c>
      <c r="D4" s="74" t="s">
        <v>70</v>
      </c>
      <c r="E4" s="74"/>
      <c r="F4" s="74"/>
      <c r="G4" s="74"/>
      <c r="H4" s="74" t="s">
        <v>71</v>
      </c>
      <c r="I4" s="11"/>
    </row>
    <row r="5" ht="21.4" customHeight="1" spans="1:9">
      <c r="A5" s="74"/>
      <c r="B5" s="74"/>
      <c r="C5" s="74"/>
      <c r="D5" s="74" t="s">
        <v>75</v>
      </c>
      <c r="E5" s="74" t="s">
        <v>76</v>
      </c>
      <c r="F5" s="74" t="s">
        <v>77</v>
      </c>
      <c r="G5" s="74" t="s">
        <v>78</v>
      </c>
      <c r="H5" s="74"/>
      <c r="I5" s="11"/>
    </row>
    <row r="6" ht="25" customHeight="1" spans="1:9">
      <c r="A6" s="72">
        <v>205</v>
      </c>
      <c r="B6" s="72" t="s">
        <v>79</v>
      </c>
      <c r="C6" s="72">
        <f t="shared" ref="C6:C20" si="0">SUM(D6:K6)</f>
        <v>7638.69</v>
      </c>
      <c r="D6" s="72">
        <v>7224.46</v>
      </c>
      <c r="E6" s="75"/>
      <c r="F6" s="75"/>
      <c r="G6" s="75">
        <v>215.16</v>
      </c>
      <c r="H6" s="75">
        <v>199.07</v>
      </c>
      <c r="I6" s="38"/>
    </row>
    <row r="7" ht="25" customHeight="1" spans="1:9">
      <c r="A7" s="8">
        <v>20502</v>
      </c>
      <c r="B7" s="8" t="s">
        <v>80</v>
      </c>
      <c r="C7" s="72">
        <f t="shared" si="0"/>
        <v>7638.69</v>
      </c>
      <c r="D7" s="72">
        <v>7224.46</v>
      </c>
      <c r="E7" s="76"/>
      <c r="F7" s="76"/>
      <c r="G7" s="75">
        <v>215.16</v>
      </c>
      <c r="H7" s="76">
        <v>199.07</v>
      </c>
      <c r="I7" s="73"/>
    </row>
    <row r="8" ht="25" customHeight="1" spans="1:8">
      <c r="A8" s="8">
        <v>2050204</v>
      </c>
      <c r="B8" s="8" t="s">
        <v>81</v>
      </c>
      <c r="C8" s="72">
        <f t="shared" si="0"/>
        <v>7638.69</v>
      </c>
      <c r="D8" s="72">
        <v>7224.46</v>
      </c>
      <c r="E8" s="77"/>
      <c r="F8" s="77"/>
      <c r="G8" s="75">
        <v>215.16</v>
      </c>
      <c r="H8" s="77">
        <v>199.07</v>
      </c>
    </row>
    <row r="9" ht="25" customHeight="1" spans="1:8">
      <c r="A9" s="8">
        <v>208</v>
      </c>
      <c r="B9" s="8" t="s">
        <v>82</v>
      </c>
      <c r="C9" s="72">
        <f t="shared" si="0"/>
        <v>971.52</v>
      </c>
      <c r="D9" s="8">
        <v>971.52</v>
      </c>
      <c r="E9" s="77"/>
      <c r="F9" s="77"/>
      <c r="G9" s="77"/>
      <c r="H9" s="77"/>
    </row>
    <row r="10" ht="25" customHeight="1" spans="1:8">
      <c r="A10" s="8">
        <v>20805</v>
      </c>
      <c r="B10" s="8" t="s">
        <v>83</v>
      </c>
      <c r="C10" s="72">
        <f t="shared" si="0"/>
        <v>954.94</v>
      </c>
      <c r="D10" s="8">
        <v>954.94</v>
      </c>
      <c r="E10" s="77"/>
      <c r="F10" s="77"/>
      <c r="G10" s="77"/>
      <c r="H10" s="77"/>
    </row>
    <row r="11" ht="25" customHeight="1" spans="1:8">
      <c r="A11" s="8">
        <v>2080505</v>
      </c>
      <c r="B11" s="8" t="s">
        <v>84</v>
      </c>
      <c r="C11" s="72">
        <f t="shared" si="0"/>
        <v>954.94</v>
      </c>
      <c r="D11" s="8">
        <v>954.94</v>
      </c>
      <c r="E11" s="77"/>
      <c r="F11" s="77"/>
      <c r="G11" s="77"/>
      <c r="H11" s="77"/>
    </row>
    <row r="12" ht="25" customHeight="1" spans="1:8">
      <c r="A12" s="8">
        <v>20807</v>
      </c>
      <c r="B12" s="8" t="s">
        <v>85</v>
      </c>
      <c r="C12" s="72">
        <f t="shared" si="0"/>
        <v>16.58</v>
      </c>
      <c r="D12" s="8">
        <v>16.58</v>
      </c>
      <c r="E12" s="77"/>
      <c r="F12" s="77"/>
      <c r="G12" s="77"/>
      <c r="H12" s="77"/>
    </row>
    <row r="13" ht="25" customHeight="1" spans="1:8">
      <c r="A13" s="8">
        <v>2080705</v>
      </c>
      <c r="B13" s="8" t="s">
        <v>86</v>
      </c>
      <c r="C13" s="72">
        <f t="shared" si="0"/>
        <v>16.58</v>
      </c>
      <c r="D13" s="8">
        <v>16.58</v>
      </c>
      <c r="E13" s="77"/>
      <c r="F13" s="77"/>
      <c r="G13" s="77"/>
      <c r="H13" s="77"/>
    </row>
    <row r="14" ht="25" customHeight="1" spans="1:8">
      <c r="A14" s="8">
        <v>210</v>
      </c>
      <c r="B14" s="8" t="s">
        <v>87</v>
      </c>
      <c r="C14" s="72">
        <f t="shared" si="0"/>
        <v>521.77</v>
      </c>
      <c r="D14" s="8">
        <v>521.77</v>
      </c>
      <c r="E14" s="77"/>
      <c r="F14" s="77"/>
      <c r="G14" s="77"/>
      <c r="H14" s="77"/>
    </row>
    <row r="15" ht="25" customHeight="1" spans="1:8">
      <c r="A15" s="8">
        <v>21011</v>
      </c>
      <c r="B15" s="8" t="s">
        <v>88</v>
      </c>
      <c r="C15" s="72">
        <f t="shared" si="0"/>
        <v>521.77</v>
      </c>
      <c r="D15" s="8">
        <v>521.77</v>
      </c>
      <c r="E15" s="77"/>
      <c r="F15" s="77"/>
      <c r="G15" s="77"/>
      <c r="H15" s="77"/>
    </row>
    <row r="16" ht="25" customHeight="1" spans="1:8">
      <c r="A16" s="8">
        <v>2101102</v>
      </c>
      <c r="B16" s="8" t="s">
        <v>89</v>
      </c>
      <c r="C16" s="72">
        <f t="shared" si="0"/>
        <v>459.56</v>
      </c>
      <c r="D16" s="8">
        <v>459.56</v>
      </c>
      <c r="E16" s="77"/>
      <c r="F16" s="77"/>
      <c r="G16" s="77"/>
      <c r="H16" s="77"/>
    </row>
    <row r="17" ht="25" customHeight="1" spans="1:8">
      <c r="A17" s="8">
        <v>2101199</v>
      </c>
      <c r="B17" s="8" t="s">
        <v>90</v>
      </c>
      <c r="C17" s="72">
        <f t="shared" si="0"/>
        <v>62.21</v>
      </c>
      <c r="D17" s="8">
        <v>62.21</v>
      </c>
      <c r="E17" s="77"/>
      <c r="F17" s="77"/>
      <c r="G17" s="77"/>
      <c r="H17" s="77"/>
    </row>
    <row r="18" ht="25" customHeight="1" spans="1:8">
      <c r="A18" s="8">
        <v>221</v>
      </c>
      <c r="B18" s="8" t="s">
        <v>91</v>
      </c>
      <c r="C18" s="72">
        <f t="shared" si="0"/>
        <v>241.19</v>
      </c>
      <c r="D18" s="8">
        <v>241.19</v>
      </c>
      <c r="E18" s="77"/>
      <c r="F18" s="77"/>
      <c r="G18" s="77"/>
      <c r="H18" s="77"/>
    </row>
    <row r="19" ht="25" customHeight="1" spans="1:8">
      <c r="A19" s="8">
        <v>22102</v>
      </c>
      <c r="B19" s="8" t="s">
        <v>92</v>
      </c>
      <c r="C19" s="72">
        <f t="shared" si="0"/>
        <v>241.19</v>
      </c>
      <c r="D19" s="8">
        <v>241.19</v>
      </c>
      <c r="E19" s="77"/>
      <c r="F19" s="77"/>
      <c r="G19" s="77"/>
      <c r="H19" s="77"/>
    </row>
    <row r="20" ht="25" customHeight="1" spans="1:8">
      <c r="A20" s="8">
        <v>2210201</v>
      </c>
      <c r="B20" s="8" t="s">
        <v>93</v>
      </c>
      <c r="C20" s="72">
        <f t="shared" si="0"/>
        <v>241.19</v>
      </c>
      <c r="D20" s="8">
        <v>241.19</v>
      </c>
      <c r="E20" s="77"/>
      <c r="F20" s="77"/>
      <c r="G20" s="77"/>
      <c r="H20" s="77"/>
    </row>
    <row r="21" ht="25" customHeight="1" spans="1:8">
      <c r="A21" s="78" t="s">
        <v>55</v>
      </c>
      <c r="B21" s="79"/>
      <c r="C21" s="8">
        <f t="shared" ref="C21:H21" si="1">C6+C9+C14+C18</f>
        <v>9373.17</v>
      </c>
      <c r="D21" s="8">
        <f t="shared" si="1"/>
        <v>8958.94</v>
      </c>
      <c r="E21" s="8">
        <f t="shared" si="1"/>
        <v>0</v>
      </c>
      <c r="F21" s="8">
        <f t="shared" si="1"/>
        <v>0</v>
      </c>
      <c r="G21" s="8">
        <f t="shared" si="1"/>
        <v>215.16</v>
      </c>
      <c r="H21" s="8">
        <f t="shared" si="1"/>
        <v>199.07</v>
      </c>
    </row>
  </sheetData>
  <mergeCells count="8">
    <mergeCell ref="A2:H2"/>
    <mergeCell ref="A3:B3"/>
    <mergeCell ref="D4:G4"/>
    <mergeCell ref="A21:B21"/>
    <mergeCell ref="A4:A5"/>
    <mergeCell ref="B4:B5"/>
    <mergeCell ref="C4:C5"/>
    <mergeCell ref="H4:H5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D33" sqref="D33"/>
    </sheetView>
  </sheetViews>
  <sheetFormatPr defaultColWidth="10" defaultRowHeight="14" outlineLevelCol="7"/>
  <cols>
    <col min="1" max="1" width="14.625" customWidth="1"/>
    <col min="2" max="2" width="35.875" customWidth="1"/>
    <col min="3" max="4" width="16.375" customWidth="1"/>
    <col min="5" max="5" width="20.5" customWidth="1"/>
    <col min="6" max="6" width="16.375" customWidth="1"/>
    <col min="7" max="7" width="20.25" customWidth="1"/>
    <col min="8" max="8" width="1.5" customWidth="1"/>
  </cols>
  <sheetData>
    <row r="1" ht="14.25" customHeight="1" spans="1:8">
      <c r="A1" s="26" t="s">
        <v>164</v>
      </c>
      <c r="B1" s="27"/>
      <c r="C1" s="2"/>
      <c r="D1" s="2"/>
      <c r="E1" s="2"/>
      <c r="F1" s="2"/>
      <c r="G1" s="2"/>
      <c r="H1" s="27"/>
    </row>
    <row r="2" ht="19.9" customHeight="1" spans="1:8">
      <c r="A2" s="3" t="s">
        <v>165</v>
      </c>
      <c r="B2" s="3"/>
      <c r="C2" s="3"/>
      <c r="D2" s="3"/>
      <c r="E2" s="3"/>
      <c r="F2" s="3"/>
      <c r="G2" s="3"/>
      <c r="H2" s="27"/>
    </row>
    <row r="3" ht="17.1" customHeight="1" spans="1:8">
      <c r="A3" s="28"/>
      <c r="B3" s="28"/>
      <c r="C3" s="29"/>
      <c r="D3" s="29"/>
      <c r="E3" s="29"/>
      <c r="F3" s="29"/>
      <c r="G3" s="30" t="s">
        <v>3</v>
      </c>
      <c r="H3" s="29"/>
    </row>
    <row r="4" ht="21.4" customHeight="1" spans="1:8">
      <c r="A4" s="32" t="s">
        <v>166</v>
      </c>
      <c r="B4" s="32"/>
      <c r="C4" s="32" t="s">
        <v>167</v>
      </c>
      <c r="D4" s="32"/>
      <c r="E4" s="32"/>
      <c r="F4" s="32"/>
      <c r="G4" s="32"/>
      <c r="H4" s="11"/>
    </row>
    <row r="5" ht="21.4" customHeight="1" spans="1:7">
      <c r="A5" s="71" t="s">
        <v>68</v>
      </c>
      <c r="B5" s="71" t="s">
        <v>69</v>
      </c>
      <c r="C5" s="71" t="s">
        <v>55</v>
      </c>
      <c r="D5" s="71" t="s">
        <v>75</v>
      </c>
      <c r="E5" s="71" t="s">
        <v>76</v>
      </c>
      <c r="F5" s="71" t="s">
        <v>77</v>
      </c>
      <c r="G5" s="71" t="s">
        <v>78</v>
      </c>
    </row>
    <row r="6" ht="21" customHeight="1" spans="1:8">
      <c r="A6" s="72">
        <v>301</v>
      </c>
      <c r="B6" s="72" t="s">
        <v>75</v>
      </c>
      <c r="C6" s="72">
        <f>SUM(D6:G6)</f>
        <v>8798.85</v>
      </c>
      <c r="D6" s="72">
        <v>8798.85</v>
      </c>
      <c r="E6" s="72"/>
      <c r="F6" s="72"/>
      <c r="G6" s="72"/>
      <c r="H6" s="73"/>
    </row>
    <row r="7" ht="21" customHeight="1" spans="1:7">
      <c r="A7" s="8">
        <v>30101</v>
      </c>
      <c r="B7" s="8" t="s">
        <v>168</v>
      </c>
      <c r="C7" s="72">
        <f t="shared" ref="C7:C28" si="0">SUM(D7:G7)</f>
        <v>4664.09</v>
      </c>
      <c r="D7" s="8">
        <v>4664.09</v>
      </c>
      <c r="E7" s="8"/>
      <c r="F7" s="8"/>
      <c r="G7" s="8"/>
    </row>
    <row r="8" ht="21" customHeight="1" spans="1:7">
      <c r="A8" s="8">
        <v>30102</v>
      </c>
      <c r="B8" s="8" t="s">
        <v>169</v>
      </c>
      <c r="C8" s="72">
        <f t="shared" si="0"/>
        <v>1237.72</v>
      </c>
      <c r="D8" s="8">
        <v>1237.72</v>
      </c>
      <c r="E8" s="8"/>
      <c r="F8" s="8"/>
      <c r="G8" s="8"/>
    </row>
    <row r="9" ht="21" customHeight="1" spans="1:7">
      <c r="A9" s="8">
        <v>30103</v>
      </c>
      <c r="B9" s="8" t="s">
        <v>170</v>
      </c>
      <c r="C9" s="72">
        <f t="shared" si="0"/>
        <v>472.21</v>
      </c>
      <c r="D9" s="8">
        <v>472.21</v>
      </c>
      <c r="E9" s="8"/>
      <c r="F9" s="8"/>
      <c r="G9" s="8"/>
    </row>
    <row r="10" ht="21" customHeight="1" spans="1:7">
      <c r="A10" s="8">
        <v>30106</v>
      </c>
      <c r="B10" s="8" t="s">
        <v>171</v>
      </c>
      <c r="C10" s="72">
        <f t="shared" si="0"/>
        <v>172.8</v>
      </c>
      <c r="D10" s="8">
        <v>172.8</v>
      </c>
      <c r="E10" s="8"/>
      <c r="F10" s="8"/>
      <c r="G10" s="8"/>
    </row>
    <row r="11" ht="21" customHeight="1" spans="1:7">
      <c r="A11" s="8">
        <v>30108</v>
      </c>
      <c r="B11" s="8" t="s">
        <v>172</v>
      </c>
      <c r="C11" s="72">
        <f t="shared" si="0"/>
        <v>954.94</v>
      </c>
      <c r="D11" s="8">
        <v>954.94</v>
      </c>
      <c r="E11" s="8"/>
      <c r="F11" s="8"/>
      <c r="G11" s="8"/>
    </row>
    <row r="12" ht="21" customHeight="1" spans="1:7">
      <c r="A12" s="8">
        <v>30110</v>
      </c>
      <c r="B12" s="8" t="s">
        <v>173</v>
      </c>
      <c r="C12" s="72">
        <f t="shared" si="0"/>
        <v>459.56</v>
      </c>
      <c r="D12" s="8">
        <v>459.56</v>
      </c>
      <c r="E12" s="8"/>
      <c r="F12" s="8"/>
      <c r="G12" s="8"/>
    </row>
    <row r="13" ht="21" customHeight="1" spans="1:7">
      <c r="A13" s="8">
        <v>30112</v>
      </c>
      <c r="B13" s="8" t="s">
        <v>174</v>
      </c>
      <c r="C13" s="72">
        <f t="shared" si="0"/>
        <v>35.81</v>
      </c>
      <c r="D13" s="8">
        <v>35.81</v>
      </c>
      <c r="E13" s="8"/>
      <c r="F13" s="8"/>
      <c r="G13" s="8"/>
    </row>
    <row r="14" ht="21" customHeight="1" spans="1:7">
      <c r="A14" s="8">
        <v>30113</v>
      </c>
      <c r="B14" s="8" t="s">
        <v>175</v>
      </c>
      <c r="C14" s="72">
        <f t="shared" si="0"/>
        <v>241.19</v>
      </c>
      <c r="D14" s="8">
        <v>241.19</v>
      </c>
      <c r="E14" s="8"/>
      <c r="F14" s="8"/>
      <c r="G14" s="8"/>
    </row>
    <row r="15" ht="21" customHeight="1" spans="1:7">
      <c r="A15" s="8">
        <v>30114</v>
      </c>
      <c r="B15" s="8" t="s">
        <v>176</v>
      </c>
      <c r="C15" s="72">
        <f t="shared" si="0"/>
        <v>62.21</v>
      </c>
      <c r="D15" s="8">
        <v>62.21</v>
      </c>
      <c r="E15" s="8"/>
      <c r="F15" s="8"/>
      <c r="G15" s="8"/>
    </row>
    <row r="16" ht="21" customHeight="1" spans="1:7">
      <c r="A16" s="8">
        <v>30199</v>
      </c>
      <c r="B16" s="8" t="s">
        <v>177</v>
      </c>
      <c r="C16" s="72">
        <f t="shared" si="0"/>
        <v>498.32</v>
      </c>
      <c r="D16" s="8">
        <v>498.32</v>
      </c>
      <c r="E16" s="8"/>
      <c r="F16" s="8"/>
      <c r="G16" s="8"/>
    </row>
    <row r="17" ht="21" customHeight="1" spans="1:7">
      <c r="A17" s="8">
        <v>302</v>
      </c>
      <c r="B17" s="8" t="s">
        <v>178</v>
      </c>
      <c r="C17" s="72">
        <f t="shared" si="0"/>
        <v>215.16</v>
      </c>
      <c r="D17" s="8"/>
      <c r="E17" s="8"/>
      <c r="F17" s="8"/>
      <c r="G17" s="8">
        <v>215.16</v>
      </c>
    </row>
    <row r="18" ht="21" customHeight="1" spans="1:7">
      <c r="A18" s="8">
        <v>30201</v>
      </c>
      <c r="B18" s="8" t="s">
        <v>179</v>
      </c>
      <c r="C18" s="72">
        <f t="shared" si="0"/>
        <v>25</v>
      </c>
      <c r="D18" s="8"/>
      <c r="E18" s="8"/>
      <c r="F18" s="8"/>
      <c r="G18" s="8">
        <v>25</v>
      </c>
    </row>
    <row r="19" ht="21" customHeight="1" spans="1:7">
      <c r="A19" s="8">
        <v>30202</v>
      </c>
      <c r="B19" s="8" t="s">
        <v>180</v>
      </c>
      <c r="C19" s="72">
        <f t="shared" si="0"/>
        <v>5</v>
      </c>
      <c r="D19" s="8"/>
      <c r="E19" s="8"/>
      <c r="F19" s="8"/>
      <c r="G19" s="8">
        <v>5</v>
      </c>
    </row>
    <row r="20" ht="21" customHeight="1" spans="1:7">
      <c r="A20" s="8">
        <v>30213</v>
      </c>
      <c r="B20" s="8" t="s">
        <v>181</v>
      </c>
      <c r="C20" s="72">
        <f t="shared" si="0"/>
        <v>31.04</v>
      </c>
      <c r="D20" s="8"/>
      <c r="E20" s="8"/>
      <c r="F20" s="8"/>
      <c r="G20" s="8">
        <v>31.04</v>
      </c>
    </row>
    <row r="21" ht="21" customHeight="1" spans="1:7">
      <c r="A21" s="8">
        <v>30216</v>
      </c>
      <c r="B21" s="8" t="s">
        <v>182</v>
      </c>
      <c r="C21" s="72">
        <f t="shared" si="0"/>
        <v>2</v>
      </c>
      <c r="D21" s="8"/>
      <c r="E21" s="8"/>
      <c r="F21" s="8"/>
      <c r="G21" s="8">
        <v>2</v>
      </c>
    </row>
    <row r="22" ht="21" customHeight="1" spans="1:7">
      <c r="A22" s="8">
        <v>30218</v>
      </c>
      <c r="B22" s="8" t="s">
        <v>183</v>
      </c>
      <c r="C22" s="72">
        <f t="shared" si="0"/>
        <v>2.2</v>
      </c>
      <c r="D22" s="8"/>
      <c r="E22" s="8"/>
      <c r="F22" s="8"/>
      <c r="G22" s="8">
        <v>2.2</v>
      </c>
    </row>
    <row r="23" ht="21" customHeight="1" spans="1:7">
      <c r="A23" s="8">
        <v>30228</v>
      </c>
      <c r="B23" s="8" t="s">
        <v>184</v>
      </c>
      <c r="C23" s="72">
        <f t="shared" si="0"/>
        <v>116.56</v>
      </c>
      <c r="D23" s="8"/>
      <c r="E23" s="8"/>
      <c r="F23" s="8"/>
      <c r="G23" s="8">
        <v>116.56</v>
      </c>
    </row>
    <row r="24" spans="1:7">
      <c r="A24" s="8">
        <v>30229</v>
      </c>
      <c r="B24" s="8" t="s">
        <v>185</v>
      </c>
      <c r="C24" s="72">
        <f t="shared" si="0"/>
        <v>1.61</v>
      </c>
      <c r="D24" s="8"/>
      <c r="E24" s="8"/>
      <c r="F24" s="8"/>
      <c r="G24" s="8">
        <v>1.61</v>
      </c>
    </row>
    <row r="25" spans="1:7">
      <c r="A25" s="8">
        <v>30239</v>
      </c>
      <c r="B25" s="8" t="s">
        <v>186</v>
      </c>
      <c r="C25" s="72">
        <f t="shared" si="0"/>
        <v>0.36</v>
      </c>
      <c r="D25" s="8"/>
      <c r="E25" s="8"/>
      <c r="F25" s="8"/>
      <c r="G25" s="8">
        <v>0.36</v>
      </c>
    </row>
    <row r="26" spans="1:7">
      <c r="A26" s="8">
        <v>30299</v>
      </c>
      <c r="B26" s="8" t="s">
        <v>187</v>
      </c>
      <c r="C26" s="72">
        <f t="shared" si="0"/>
        <v>31.39</v>
      </c>
      <c r="D26" s="8"/>
      <c r="E26" s="8"/>
      <c r="F26" s="8"/>
      <c r="G26" s="8">
        <v>31.39</v>
      </c>
    </row>
    <row r="27" spans="1:7">
      <c r="A27" s="8">
        <v>303</v>
      </c>
      <c r="B27" s="8" t="s">
        <v>188</v>
      </c>
      <c r="C27" s="72">
        <f t="shared" si="0"/>
        <v>160.09</v>
      </c>
      <c r="D27" s="8"/>
      <c r="E27" s="8">
        <v>160.09</v>
      </c>
      <c r="F27" s="8"/>
      <c r="G27" s="8"/>
    </row>
    <row r="28" spans="1:7">
      <c r="A28" s="8">
        <v>30399</v>
      </c>
      <c r="B28" s="8" t="s">
        <v>189</v>
      </c>
      <c r="C28" s="72">
        <f t="shared" si="0"/>
        <v>160.09</v>
      </c>
      <c r="D28" s="8"/>
      <c r="E28" s="8">
        <v>160.09</v>
      </c>
      <c r="F28" s="8"/>
      <c r="G28" s="8"/>
    </row>
    <row r="29" spans="1:7">
      <c r="A29" s="8"/>
      <c r="B29" s="8"/>
      <c r="C29" s="8">
        <f>C6+C17+C27</f>
        <v>9174.1</v>
      </c>
      <c r="D29" s="8">
        <f>D6+D17+D27</f>
        <v>8798.85</v>
      </c>
      <c r="E29" s="8">
        <f>E6+E17+E27</f>
        <v>160.09</v>
      </c>
      <c r="F29" s="8">
        <f>F6+F17+F27</f>
        <v>0</v>
      </c>
      <c r="G29" s="8">
        <f>G6+G17+G27</f>
        <v>215.16</v>
      </c>
    </row>
  </sheetData>
  <mergeCells count="4">
    <mergeCell ref="A2:G2"/>
    <mergeCell ref="A3:B3"/>
    <mergeCell ref="A4:B4"/>
    <mergeCell ref="C4:G4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D16" sqref="D16"/>
    </sheetView>
  </sheetViews>
  <sheetFormatPr defaultColWidth="10" defaultRowHeight="14" outlineLevelRow="7"/>
  <cols>
    <col min="1" max="1" width="1.5" customWidth="1"/>
    <col min="2" max="2" width="14.625" customWidth="1"/>
    <col min="3" max="3" width="42" customWidth="1"/>
    <col min="4" max="5" width="18.875" customWidth="1"/>
    <col min="6" max="6" width="16.375" customWidth="1"/>
    <col min="7" max="8" width="16.5" customWidth="1"/>
    <col min="9" max="9" width="18.875" customWidth="1"/>
    <col min="10" max="10" width="1.5" customWidth="1"/>
  </cols>
  <sheetData>
    <row r="1" ht="14.25" customHeight="1" spans="1:10">
      <c r="A1" s="13"/>
      <c r="B1" s="1" t="s">
        <v>190</v>
      </c>
      <c r="C1" s="1"/>
      <c r="D1" s="2"/>
      <c r="E1" s="13"/>
      <c r="F1" s="13"/>
      <c r="G1" s="13"/>
      <c r="H1" s="13" t="s">
        <v>191</v>
      </c>
      <c r="I1" s="13"/>
      <c r="J1" s="21"/>
    </row>
    <row r="2" ht="19.9" customHeight="1" spans="1:10">
      <c r="A2" s="13"/>
      <c r="B2" s="14" t="s">
        <v>192</v>
      </c>
      <c r="C2" s="14"/>
      <c r="D2" s="14"/>
      <c r="E2" s="14"/>
      <c r="F2" s="14"/>
      <c r="G2" s="14"/>
      <c r="H2" s="14"/>
      <c r="I2" s="14"/>
      <c r="J2" s="21" t="s">
        <v>193</v>
      </c>
    </row>
    <row r="3" ht="17.1" customHeight="1" spans="1:10">
      <c r="A3" s="15"/>
      <c r="B3" s="4"/>
      <c r="C3" s="4"/>
      <c r="D3" s="4"/>
      <c r="E3" s="5"/>
      <c r="F3" s="15"/>
      <c r="G3" s="15"/>
      <c r="H3" s="15"/>
      <c r="I3" s="22" t="s">
        <v>3</v>
      </c>
      <c r="J3" s="21"/>
    </row>
    <row r="4" ht="21.4" customHeight="1" spans="1:10">
      <c r="A4" s="16"/>
      <c r="B4" s="6" t="s">
        <v>194</v>
      </c>
      <c r="C4" s="6" t="s">
        <v>195</v>
      </c>
      <c r="D4" s="6" t="s">
        <v>196</v>
      </c>
      <c r="E4" s="6" t="s">
        <v>197</v>
      </c>
      <c r="F4" s="6" t="s">
        <v>198</v>
      </c>
      <c r="G4" s="6"/>
      <c r="H4" s="6"/>
      <c r="I4" s="6" t="s">
        <v>199</v>
      </c>
      <c r="J4" s="21"/>
    </row>
    <row r="5" ht="21.4" customHeight="1" spans="1:10">
      <c r="A5" s="16"/>
      <c r="B5" s="6"/>
      <c r="C5" s="6"/>
      <c r="D5" s="6"/>
      <c r="E5" s="6"/>
      <c r="F5" s="6" t="s">
        <v>58</v>
      </c>
      <c r="G5" s="6" t="s">
        <v>200</v>
      </c>
      <c r="H5" s="6" t="s">
        <v>201</v>
      </c>
      <c r="I5" s="6"/>
      <c r="J5" s="21"/>
    </row>
    <row r="6" ht="19.9" customHeight="1" spans="1:10">
      <c r="A6" s="17"/>
      <c r="B6" s="18" t="s">
        <v>65</v>
      </c>
      <c r="C6" s="18"/>
      <c r="D6" s="19"/>
      <c r="E6" s="19"/>
      <c r="F6" s="19"/>
      <c r="G6" s="19"/>
      <c r="H6" s="19"/>
      <c r="I6" s="19"/>
      <c r="J6" s="23"/>
    </row>
    <row r="7" ht="19.9" customHeight="1" spans="1:10">
      <c r="A7" s="16"/>
      <c r="B7" s="68"/>
      <c r="C7" s="69" t="s">
        <v>26</v>
      </c>
      <c r="D7" s="70"/>
      <c r="E7" s="70"/>
      <c r="F7" s="70"/>
      <c r="G7" s="70"/>
      <c r="H7" s="70"/>
      <c r="I7" s="70"/>
      <c r="J7" s="21"/>
    </row>
    <row r="8" ht="8.45" customHeight="1" spans="1:10">
      <c r="A8" s="20"/>
      <c r="B8" s="20"/>
      <c r="C8" s="20"/>
      <c r="D8" s="20"/>
      <c r="E8" s="20"/>
      <c r="F8" s="20"/>
      <c r="G8" s="20"/>
      <c r="H8" s="20"/>
      <c r="I8" s="20"/>
      <c r="J8" s="24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L37" sqref="L37"/>
    </sheetView>
  </sheetViews>
  <sheetFormatPr defaultColWidth="10" defaultRowHeight="14" outlineLevelRow="5"/>
  <cols>
    <col min="1" max="1" width="1.5" customWidth="1"/>
    <col min="2" max="2" width="18.75" customWidth="1"/>
    <col min="3" max="3" width="18" customWidth="1"/>
    <col min="4" max="4" width="16.375" customWidth="1"/>
    <col min="5" max="5" width="9.125" customWidth="1"/>
    <col min="6" max="6" width="13.125" customWidth="1"/>
    <col min="7" max="7" width="13.25" customWidth="1"/>
    <col min="8" max="8" width="7.875" customWidth="1"/>
    <col min="9" max="9" width="6.25" customWidth="1"/>
    <col min="10" max="10" width="7.625" customWidth="1"/>
    <col min="11" max="11" width="4.875" customWidth="1"/>
    <col min="12" max="12" width="9.5" customWidth="1"/>
    <col min="13" max="13" width="1.5" customWidth="1"/>
  </cols>
  <sheetData>
    <row r="1" ht="14.25" customHeight="1" spans="1:13">
      <c r="A1" s="50"/>
      <c r="B1" s="1" t="s">
        <v>202</v>
      </c>
      <c r="C1" s="2"/>
      <c r="D1" s="61"/>
      <c r="E1" s="61"/>
      <c r="F1" s="61"/>
      <c r="G1" s="61"/>
      <c r="H1" s="61"/>
      <c r="I1" s="61"/>
      <c r="J1" s="61"/>
      <c r="K1" s="61"/>
      <c r="L1" s="61"/>
      <c r="M1" s="49"/>
    </row>
    <row r="2" ht="19.9" customHeight="1" spans="1:13">
      <c r="A2" s="50"/>
      <c r="B2" s="62" t="s">
        <v>203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49"/>
    </row>
    <row r="3" ht="17.1" customHeight="1" spans="1:13">
      <c r="A3" s="50"/>
      <c r="B3" s="4"/>
      <c r="C3" s="4"/>
      <c r="D3" s="4"/>
      <c r="E3" s="4"/>
      <c r="F3" s="4"/>
      <c r="G3" s="4"/>
      <c r="H3" s="4"/>
      <c r="I3" s="4"/>
      <c r="J3" s="66" t="s">
        <v>3</v>
      </c>
      <c r="K3" s="66"/>
      <c r="L3" s="66"/>
      <c r="M3" s="49"/>
    </row>
    <row r="4" ht="21.4" customHeight="1" spans="1:13">
      <c r="A4" s="50"/>
      <c r="B4" s="63" t="s">
        <v>195</v>
      </c>
      <c r="C4" s="63" t="s">
        <v>204</v>
      </c>
      <c r="D4" s="63" t="s">
        <v>7</v>
      </c>
      <c r="E4" s="63" t="s">
        <v>205</v>
      </c>
      <c r="F4" s="63" t="s">
        <v>206</v>
      </c>
      <c r="G4" s="63" t="s">
        <v>207</v>
      </c>
      <c r="H4" s="63" t="s">
        <v>208</v>
      </c>
      <c r="I4" s="63" t="s">
        <v>209</v>
      </c>
      <c r="J4" s="63" t="s">
        <v>210</v>
      </c>
      <c r="K4" s="63" t="s">
        <v>211</v>
      </c>
      <c r="L4" s="63" t="s">
        <v>212</v>
      </c>
      <c r="M4" s="49"/>
    </row>
    <row r="5" ht="19.9" customHeight="1" spans="1:13">
      <c r="A5" s="50"/>
      <c r="B5" s="64" t="s">
        <v>26</v>
      </c>
      <c r="C5" s="64" t="s">
        <v>26</v>
      </c>
      <c r="D5" s="65"/>
      <c r="E5" s="64" t="s">
        <v>26</v>
      </c>
      <c r="F5" s="64" t="s">
        <v>26</v>
      </c>
      <c r="G5" s="64" t="s">
        <v>26</v>
      </c>
      <c r="H5" s="64" t="s">
        <v>26</v>
      </c>
      <c r="I5" s="67"/>
      <c r="J5" s="67"/>
      <c r="K5" s="67"/>
      <c r="L5" s="67"/>
      <c r="M5" s="49"/>
    </row>
    <row r="6" ht="8.45" customHeight="1" spans="1:13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</sheetData>
  <mergeCells count="3">
    <mergeCell ref="B2:L2"/>
    <mergeCell ref="B3:D3"/>
    <mergeCell ref="J3:L3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光圈5.6</cp:lastModifiedBy>
  <dcterms:created xsi:type="dcterms:W3CDTF">2023-01-17T08:06:00Z</dcterms:created>
  <dcterms:modified xsi:type="dcterms:W3CDTF">2024-03-12T08:48:29Z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6D40A52631A141E3AC02D1A1B78BDBDB_12</vt:lpwstr>
  </property>
  <property fmtid="{D5CDD505-2E9C-101B-9397-08002B2CF9AE}" pid="3" name="KSOProductBuildVer">
    <vt:lpwstr>2052-12.1.0.16250</vt:lpwstr>
  </property>
</Properties>
</file>